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ajeral\Documents\Program dela\"/>
    </mc:Choice>
  </mc:AlternateContent>
  <bookViews>
    <workbookView xWindow="0" yWindow="0" windowWidth="27510" windowHeight="12330" tabRatio="924" activeTab="6"/>
  </bookViews>
  <sheets>
    <sheet name="uvod" sheetId="1" r:id="rId1"/>
    <sheet name="cilji +ukrepi" sheetId="19" r:id="rId2"/>
    <sheet name="vprašalnik" sheetId="20" r:id="rId3"/>
    <sheet name="programi" sheetId="2" r:id="rId4"/>
    <sheet name="vpis" sheetId="3" r:id="rId5"/>
    <sheet name="diplomanti" sheetId="5" r:id="rId6"/>
    <sheet name="izmenjava študentov 2017" sheetId="7" r:id="rId7"/>
    <sheet name="izmenjava študentov 2018" sheetId="8" r:id="rId8"/>
    <sheet name="raziskovalna" sheetId="9" r:id="rId9"/>
    <sheet name="projekti" sheetId="10" r:id="rId10"/>
    <sheet name="izmenjava zaposlenih " sheetId="11" r:id="rId11"/>
    <sheet name="skrb za slovenčino" sheetId="4" r:id="rId12"/>
    <sheet name="predlog novega šp" sheetId="22" r:id="rId13"/>
    <sheet name="List1" sheetId="23" r:id="rId14"/>
    <sheet name="List5" sheetId="17" state="hidden" r:id="rId15"/>
  </sheets>
  <externalReferences>
    <externalReference r:id="rId16"/>
    <externalReference r:id="rId17"/>
  </externalReferences>
  <definedNames>
    <definedName name="_xlnm._FilterDatabase" localSheetId="7" hidden="1">'izmenjava študentov 2018'!$A$1:$I$42</definedName>
    <definedName name="clanica">List5!$A$2:$A$27</definedName>
    <definedName name="dis">'[1]spustni seznam'!$C$2:$C$4</definedName>
    <definedName name="kader">'[1]spustni seznam'!$G$2:$G$3</definedName>
    <definedName name="nacinpristopa">'[2]spustni seznami'!$H$2:$H$3</definedName>
    <definedName name="odgo">'[1]spustni seznam'!$D$2:$D$3</definedName>
    <definedName name="sredstva">'[1]spustni seznam'!$E$2:$E$3</definedName>
    <definedName name="stopnja">'[1]spustni seznam'!$A$2:$A$4</definedName>
    <definedName name="vir">'[1]spustni seznam'!$F$2:$F$5</definedName>
    <definedName name="vrsta">'[1]spustni seznam'!$B$2:$B$6</definedName>
    <definedName name="vrstastudija">'[2]spustni seznami'!$E$2:$E$4</definedName>
  </definedNames>
  <calcPr calcId="152511"/>
</workbook>
</file>

<file path=xl/calcChain.xml><?xml version="1.0" encoding="utf-8"?>
<calcChain xmlns="http://schemas.openxmlformats.org/spreadsheetml/2006/main">
  <c r="G18" i="10" l="1"/>
  <c r="C18" i="10"/>
  <c r="G17" i="10"/>
  <c r="C17" i="10"/>
  <c r="G16" i="10"/>
  <c r="C16" i="10"/>
  <c r="G15" i="10"/>
  <c r="C15" i="10"/>
  <c r="G14" i="10"/>
  <c r="C14" i="10"/>
  <c r="G13" i="10"/>
  <c r="C13" i="10"/>
  <c r="G12" i="10"/>
  <c r="C12" i="10"/>
  <c r="G11" i="10"/>
  <c r="C11" i="10"/>
  <c r="G10" i="10"/>
  <c r="C10" i="10"/>
  <c r="G9" i="10"/>
  <c r="C9" i="10"/>
  <c r="G8" i="10"/>
  <c r="C8" i="10"/>
  <c r="G7" i="10"/>
  <c r="C7" i="10"/>
  <c r="G6" i="10"/>
  <c r="C6" i="10"/>
  <c r="G5" i="10"/>
  <c r="C5" i="10"/>
  <c r="G4" i="10"/>
  <c r="C4" i="10"/>
  <c r="J14" i="11"/>
  <c r="E14" i="11"/>
  <c r="J13" i="11"/>
  <c r="E13" i="11"/>
  <c r="J12" i="11"/>
  <c r="E12" i="11"/>
  <c r="J11" i="11"/>
  <c r="E11" i="11"/>
  <c r="J10" i="11"/>
  <c r="E10" i="11"/>
  <c r="J9" i="11"/>
  <c r="E9" i="11"/>
  <c r="J8" i="11"/>
  <c r="E8" i="11"/>
  <c r="J7" i="11"/>
  <c r="E7" i="11"/>
  <c r="J6" i="11"/>
  <c r="E6" i="11"/>
  <c r="J5" i="11"/>
  <c r="E5" i="11"/>
  <c r="F7" i="2" l="1"/>
  <c r="F14" i="2"/>
  <c r="A3" i="2" l="1"/>
  <c r="G7" i="2"/>
  <c r="A4" i="2" l="1"/>
  <c r="A5" i="2" s="1"/>
  <c r="A6" i="2" s="1"/>
  <c r="B4" i="20"/>
  <c r="A1" i="19"/>
  <c r="I42" i="8" l="1"/>
  <c r="H42" i="8"/>
  <c r="I42" i="7"/>
  <c r="H42" i="7"/>
  <c r="G14" i="2"/>
  <c r="G26" i="3"/>
  <c r="H26" i="3"/>
  <c r="I26" i="3"/>
  <c r="J26" i="3"/>
  <c r="K26" i="3"/>
  <c r="L26" i="3"/>
  <c r="G12" i="3"/>
  <c r="H12" i="3"/>
  <c r="I12" i="3"/>
  <c r="J12" i="3"/>
  <c r="K12" i="3"/>
  <c r="L12" i="3"/>
  <c r="G1" i="11" l="1"/>
  <c r="H1" i="11"/>
  <c r="I1" i="11"/>
  <c r="C1" i="11"/>
  <c r="D1" i="11"/>
  <c r="B1" i="11"/>
  <c r="B1" i="10"/>
  <c r="B2" i="9"/>
  <c r="A2" i="8"/>
  <c r="A3"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2" i="7"/>
  <c r="A3" i="7"/>
  <c r="A4" i="7"/>
  <c r="A5" i="7"/>
  <c r="A6" i="7"/>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3" i="3"/>
  <c r="A25" i="3"/>
  <c r="A24" i="3"/>
  <c r="A23" i="3"/>
  <c r="A22" i="3"/>
  <c r="A21" i="3"/>
  <c r="A20" i="3"/>
  <c r="A19" i="3"/>
  <c r="A18" i="3"/>
  <c r="A17" i="3"/>
  <c r="A16" i="3"/>
  <c r="A11" i="3"/>
  <c r="A10" i="3"/>
  <c r="A9" i="3"/>
  <c r="A8" i="3"/>
  <c r="A7" i="3"/>
  <c r="A6" i="3"/>
  <c r="A5" i="3"/>
  <c r="A4" i="3"/>
  <c r="A2" i="3"/>
  <c r="A2" i="5"/>
  <c r="A3" i="5"/>
  <c r="A4" i="5"/>
  <c r="A5" i="5"/>
  <c r="A6" i="5"/>
  <c r="A7" i="5"/>
  <c r="A8" i="5"/>
  <c r="A9" i="5"/>
  <c r="A10" i="5"/>
  <c r="A11" i="5"/>
  <c r="A18" i="5"/>
  <c r="A19" i="5"/>
  <c r="A20" i="5"/>
  <c r="A21" i="5"/>
  <c r="A22" i="5"/>
  <c r="A23" i="5"/>
  <c r="A24" i="5"/>
  <c r="A25" i="5"/>
  <c r="A26" i="5"/>
  <c r="A27" i="5"/>
  <c r="A9" i="2"/>
  <c r="A10" i="2" s="1"/>
  <c r="A11" i="2" s="1"/>
  <c r="A12" i="2" s="1"/>
  <c r="A13" i="2" s="1"/>
</calcChain>
</file>

<file path=xl/sharedStrings.xml><?xml version="1.0" encoding="utf-8"?>
<sst xmlns="http://schemas.openxmlformats.org/spreadsheetml/2006/main" count="859" uniqueCount="256">
  <si>
    <t>ČLANICA</t>
  </si>
  <si>
    <t>STOPNJA ŠTUDIJA</t>
  </si>
  <si>
    <t>število sporazumov o sodelovanju pri pridobivanju "dvojnih" diplom</t>
  </si>
  <si>
    <t xml:space="preserve">NAČRTOVANO LETO </t>
  </si>
  <si>
    <t xml:space="preserve">NAČRTOVANO ŠTUDIJSKO LETO </t>
  </si>
  <si>
    <t>FF</t>
  </si>
  <si>
    <t>število udeležencev lektoratov tipa A</t>
  </si>
  <si>
    <t>število lektoratov tipa A</t>
  </si>
  <si>
    <t>število lektoratov tipa A, kjer se je na univerzah izvajal študij slovenščine</t>
  </si>
  <si>
    <t>število udeležencev lektoratov tipa B</t>
  </si>
  <si>
    <t>število lektoratov tipa B</t>
  </si>
  <si>
    <t>število lektoratov tipa B, kjer se je na univerzah izvajal študij slovenščine</t>
  </si>
  <si>
    <t>število udeležencev lektoratov tipa C</t>
  </si>
  <si>
    <t>število lektoratov tipa C</t>
  </si>
  <si>
    <t>število lektoratov tipa C, kjer se je na univerzah izvajal študij slovenščine</t>
  </si>
  <si>
    <t>število udeležencev tečajev (šol) slovenščine za tujce Slovencev brez slovenskega državljanstva na univerzi</t>
  </si>
  <si>
    <t>LETO (za program dela)</t>
  </si>
  <si>
    <t>1. stopnja</t>
  </si>
  <si>
    <t>2. stopnja</t>
  </si>
  <si>
    <t>3. stopnja</t>
  </si>
  <si>
    <t>UNIVERZITETNI PROGRAM</t>
  </si>
  <si>
    <t>VISOKOŠOLSKI STROKOVNI PROGRAM</t>
  </si>
  <si>
    <t xml:space="preserve">ENOVITI MAGISTRSKI </t>
  </si>
  <si>
    <t>VRSTA ŠTUDIJA/ študijski program</t>
  </si>
  <si>
    <t>VRSTA ŠTUDIJA/ študijski program za 3. stopnjo</t>
  </si>
  <si>
    <t>način</t>
  </si>
  <si>
    <t>redni</t>
  </si>
  <si>
    <t>izredni</t>
  </si>
  <si>
    <t xml:space="preserve">število vseh vpisanih v študijskem letu </t>
  </si>
  <si>
    <t>število ponavljalcev v študijskem letu</t>
  </si>
  <si>
    <t>Število vpisanih tujih študentov</t>
  </si>
  <si>
    <t xml:space="preserve">Število vpisanih v 1. letnik vključno s ponavljavci preteklega študijskega leta t-1 </t>
  </si>
  <si>
    <t>NAČRTOVANO ŠTUDIJSKO LETO t</t>
  </si>
  <si>
    <t>NAČRTOVANO LETO n</t>
  </si>
  <si>
    <t xml:space="preserve">Število vpisanih v 2. letnik v obdobju študijskega leta t brez ponavljavcev </t>
  </si>
  <si>
    <t>število študentov na dodatnem letu (absolventov)</t>
  </si>
  <si>
    <t>NAČIN ŠTUDIJA</t>
  </si>
  <si>
    <t>1.stopnja</t>
  </si>
  <si>
    <t>REDNI</t>
  </si>
  <si>
    <t>IZREDNI</t>
  </si>
  <si>
    <t>2.stopnja</t>
  </si>
  <si>
    <t>število študijskih programov, ki se bodo predvideno izvajali v tujem jeziku</t>
  </si>
  <si>
    <t>VRSTA MOBILNOSTI</t>
  </si>
  <si>
    <t xml:space="preserve">Število  študentov, ki bodo odšli v tujino na študijsko izmenjavo </t>
  </si>
  <si>
    <t>Število  študentov, ki bodo prišli iz tujine na študijsko izmenjavo</t>
  </si>
  <si>
    <t>ERASMUS</t>
  </si>
  <si>
    <t>CEEPUS</t>
  </si>
  <si>
    <t>druge izmenjave, ki trajajo vsaj 3 mesece ali več</t>
  </si>
  <si>
    <t xml:space="preserve">druge izmenjave, ki trajajo manj kot 3 mesece </t>
  </si>
  <si>
    <t>druge izmenjave, ki trajajo manj kot 3 mesece,</t>
  </si>
  <si>
    <t>VRSTA ŠTUDIJA/študijski program 3.stopnja</t>
  </si>
  <si>
    <t>Upoštevajte samo tiste članke in objave ki  jih prispevajo vaši zaposleni in štejejo na Web of Science</t>
  </si>
  <si>
    <t xml:space="preserve">
Upoštevajte samo tiste članke in objave, kjer bodo zaposleni soavtorji skupaj z drugimi, ki so zaposleni na drugih visokošolskih zavodih, raziskovalnih zavodih ali prihajajo s tujine, članke in objave pa štejejo na Web of Science</t>
  </si>
  <si>
    <t>Čisti citati ne vsebujejo samocitatov (ko avtor citira sebe ali soavtorje)</t>
  </si>
  <si>
    <t>leto</t>
  </si>
  <si>
    <t>Leto</t>
  </si>
  <si>
    <t>leto za program dela</t>
  </si>
  <si>
    <t>NAČIN PRISTOPA</t>
  </si>
  <si>
    <t>VODJA/KOORDINATOR</t>
  </si>
  <si>
    <t>PARTNER</t>
  </si>
  <si>
    <t>Načrtujte število CRP-ov.</t>
  </si>
  <si>
    <t>Načrtujte število znanstvenih sestankov/konferenc.</t>
  </si>
  <si>
    <t>Drugi uporabniki znanja so npr. državni in upravni organi, zavodi, javne agencije, javna podjetja, javni skladi, zbornice in druge pravne osebe.</t>
  </si>
  <si>
    <t>kumulativa= obstoječi + novi</t>
  </si>
  <si>
    <t>STOPNJA</t>
  </si>
  <si>
    <t>število visokošolskih učiteljev, sodelavcev, ki so bili na izmenjavi, so se izobraževali ali so sodelovali v pedagoškem, znanstvenoraziskovalnem procesu ali umetniškem delu v tujini s tujimi visokošolskimi zavodi</t>
  </si>
  <si>
    <t>predhodnje študijsko leto</t>
  </si>
  <si>
    <t>število udeležencev akreditiranih programov izpopolnjevanja</t>
  </si>
  <si>
    <t>število tujih akreditacij</t>
  </si>
  <si>
    <t xml:space="preserve">Načrtujte število programov na članici v NAČRTOVANEM letu </t>
  </si>
  <si>
    <t xml:space="preserve">Načrtujte število  projektov na članici v načrtovanem letu </t>
  </si>
  <si>
    <t>Načrtujte število temeljnih projektov na članici v  načrtovanem letu</t>
  </si>
  <si>
    <t>Načrtujte število podoktorskih projektov na članici v načrtovanem letu</t>
  </si>
  <si>
    <t>AG</t>
  </si>
  <si>
    <t>AGRFT</t>
  </si>
  <si>
    <t>ALUO</t>
  </si>
  <si>
    <t>BF</t>
  </si>
  <si>
    <t>EF</t>
  </si>
  <si>
    <t>FA</t>
  </si>
  <si>
    <t>FDV</t>
  </si>
  <si>
    <t>FE</t>
  </si>
  <si>
    <t>FFA</t>
  </si>
  <si>
    <t>FGG</t>
  </si>
  <si>
    <t>FKKT</t>
  </si>
  <si>
    <t>FMF</t>
  </si>
  <si>
    <t>FPP</t>
  </si>
  <si>
    <t>FRI</t>
  </si>
  <si>
    <t>FSD</t>
  </si>
  <si>
    <t>FS</t>
  </si>
  <si>
    <t>FŠ</t>
  </si>
  <si>
    <t>FU</t>
  </si>
  <si>
    <t>MF</t>
  </si>
  <si>
    <t>NTF</t>
  </si>
  <si>
    <t>PEF</t>
  </si>
  <si>
    <t>PF</t>
  </si>
  <si>
    <t>TEOF</t>
  </si>
  <si>
    <t>VF</t>
  </si>
  <si>
    <t>ZF</t>
  </si>
  <si>
    <t>članice</t>
  </si>
  <si>
    <t xml:space="preserve"> Število diplomantov v letu </t>
  </si>
  <si>
    <t xml:space="preserve">LETO </t>
  </si>
  <si>
    <t>predhodno študijsko leto</t>
  </si>
  <si>
    <t>število vseh registriranih raziskovalcev pri ARRS, ki so zaposleni na članici  in opravljajo raziskovalno delo (visokošolski učitelji in sodelavci, raziskovalci, mladi raziskovalci in podoktorski raziskovalci)</t>
  </si>
  <si>
    <t>skupaj</t>
  </si>
  <si>
    <t>1. stopnja (uni,vs)</t>
  </si>
  <si>
    <t>2. stopnja (mag., EM)</t>
  </si>
  <si>
    <t>IZOBRAŽEVANLNA DEJAVNOST</t>
  </si>
  <si>
    <t>RAZISKOVALNA DEJAVNOST</t>
  </si>
  <si>
    <t>UMETNIŠKA DEJAVNOST</t>
  </si>
  <si>
    <t xml:space="preserve">Število znanstvenih objav (WoS) </t>
  </si>
  <si>
    <t xml:space="preserve">Število znanstvenih objav (WoS) v sodelovanju s tujimi partnerji </t>
  </si>
  <si>
    <t>število gostujočih strokovnjakov iz gospodarstva in negospodarstva, ki bodo sodelovali v pedagoškem procesu</t>
  </si>
  <si>
    <t>število gostujočih visokošolskih učiteljev, sodelavcev oziroma raziskovalcev iz domačih raziskovalnih zavodov, ki bodo sodelovali v pedagoškem procesu</t>
  </si>
  <si>
    <r>
      <t xml:space="preserve">število </t>
    </r>
    <r>
      <rPr>
        <b/>
        <u/>
        <sz val="10"/>
        <rFont val="Arial"/>
        <family val="2"/>
        <charset val="238"/>
      </rPr>
      <t>tujih</t>
    </r>
    <r>
      <rPr>
        <b/>
        <sz val="10"/>
        <rFont val="Arial"/>
        <family val="2"/>
        <charset val="238"/>
      </rPr>
      <t xml:space="preserve"> visokošolskih učiteljev, sodelavcev in znanstvenih delavcev, ki bodo sodelovali pri pedagoškem procesu za vsaj en predmet</t>
    </r>
  </si>
  <si>
    <r>
      <t xml:space="preserve">število </t>
    </r>
    <r>
      <rPr>
        <b/>
        <u/>
        <sz val="10"/>
        <rFont val="Arial"/>
        <family val="2"/>
        <charset val="238"/>
      </rPr>
      <t>tujih</t>
    </r>
    <r>
      <rPr>
        <b/>
        <sz val="10"/>
        <rFont val="Arial"/>
        <family val="2"/>
        <charset val="238"/>
      </rPr>
      <t xml:space="preserve"> visokošolskih učiteljev, sodelavcev in znanstvenih delavcev, ki bodo sodelovali pri pedagoškem procesu vsaj del predmeta</t>
    </r>
  </si>
  <si>
    <t>število znanstvenih delavcev in raziskovalnih sodelavcev, ki bodo na izmenjavi ali bodo sodelovali v pedagoškem, znanstvenoraziskovalnem procesu ali umetniškem delu v tujini s tujimi visokošolskimi zavodi</t>
  </si>
  <si>
    <r>
      <t xml:space="preserve">število </t>
    </r>
    <r>
      <rPr>
        <b/>
        <u/>
        <sz val="10"/>
        <rFont val="Arial"/>
        <family val="2"/>
        <charset val="238"/>
      </rPr>
      <t>tujih</t>
    </r>
    <r>
      <rPr>
        <b/>
        <sz val="10"/>
        <rFont val="Arial"/>
        <family val="2"/>
        <charset val="238"/>
      </rPr>
      <t xml:space="preserve"> znanstvenih delavcev in raziskovalnih sodelavcev, ki bodo na izmenjavi in bodo sodelovali v pedagoškem procesu</t>
    </r>
  </si>
  <si>
    <r>
      <t xml:space="preserve">število </t>
    </r>
    <r>
      <rPr>
        <b/>
        <u/>
        <sz val="10"/>
        <rFont val="Arial"/>
        <family val="2"/>
        <charset val="238"/>
      </rPr>
      <t>tujih</t>
    </r>
    <r>
      <rPr>
        <b/>
        <sz val="10"/>
        <rFont val="Arial"/>
        <family val="2"/>
        <charset val="238"/>
      </rPr>
      <t xml:space="preserve"> znanstvenih delavcev in raziskovalnih sodelavcev, ki bodo na izmenjavi in bodo sodelovali v znanstvenoraziskovalnem procesu </t>
    </r>
  </si>
  <si>
    <r>
      <t xml:space="preserve">število </t>
    </r>
    <r>
      <rPr>
        <b/>
        <u/>
        <sz val="10"/>
        <rFont val="Arial"/>
        <family val="2"/>
        <charset val="238"/>
      </rPr>
      <t>tujih</t>
    </r>
    <r>
      <rPr>
        <b/>
        <sz val="10"/>
        <rFont val="Arial"/>
        <family val="2"/>
        <charset val="238"/>
      </rPr>
      <t xml:space="preserve"> znanstvenih delavcev in raziskovalnih sodelavcev, ki bodo na izmenjavi in bodo sodelovali v umetniškem delu na članici</t>
    </r>
  </si>
  <si>
    <t xml:space="preserve">Raziskovalni program (ARRS) </t>
  </si>
  <si>
    <t xml:space="preserve">Infrastrukturni programi (ARRS) </t>
  </si>
  <si>
    <t xml:space="preserve">Aplikativni projekti (ARRS) </t>
  </si>
  <si>
    <t xml:space="preserve">Število CRP-ov  (ARRS) </t>
  </si>
  <si>
    <t xml:space="preserve">Temeljni projekti (ARRS) </t>
  </si>
  <si>
    <t xml:space="preserve">Podoktorski projekti (ARRS) </t>
  </si>
  <si>
    <t xml:space="preserve">Število znanstvenih sestankov/konferenc (ARRS) </t>
  </si>
  <si>
    <t>Število projektov, v katerih bo članica  sodelovala z gospodarstvom oz. drugimi uporabniki znanja in bodo krajši od enega leta (brez ARRS sofinanciranja)</t>
  </si>
  <si>
    <t>Število projektov, v katerih bo članica  sodelovala z gospodarstvom oz. drugimi uporabniki znanja in bodo daljši od enega leta (brez ARRS sofinanciranja)</t>
  </si>
  <si>
    <t>število visokošolskih učiteljev, sodelavcev oz. raziskovalcev iz članice, ki bodo bili na izmenjavi na domačih raziskovalnih zavodih</t>
  </si>
  <si>
    <t>2016/17</t>
  </si>
  <si>
    <t>MAGISTRSKI</t>
  </si>
  <si>
    <t>DOKTORSKI</t>
  </si>
  <si>
    <t>magistrski</t>
  </si>
  <si>
    <t>članica</t>
  </si>
  <si>
    <t>PRENOS ZNANJA</t>
  </si>
  <si>
    <t>Število novo pridobljenih projektov O2020</t>
  </si>
  <si>
    <t>Načrtujte število novo pridobljenih projektov v načrtovanem letu</t>
  </si>
  <si>
    <t>Število vseh projektov O2020</t>
  </si>
  <si>
    <t>Število novo pridobljenih drugih EU projektov</t>
  </si>
  <si>
    <t>Načrtujte število drugih novih EU projektov (Strukturni skladi, Erasmus+, COST, SEE,  Alpine, LIFE, COSME, ERANET…)</t>
  </si>
  <si>
    <t xml:space="preserve">Število vseh drugih EU projektov </t>
  </si>
  <si>
    <t>Število novo pridobljenih drugih mednarodnih ne-EU projektov</t>
  </si>
  <si>
    <t>Načrtujte število drugih novih mednarodnih ne-EU projektov (ESA, UNESCO, NATO…)</t>
  </si>
  <si>
    <t xml:space="preserve">Število drugih mednarodih ne-EU raziskovalnih projektov </t>
  </si>
  <si>
    <r>
      <t> </t>
    </r>
    <r>
      <rPr>
        <sz val="8"/>
        <rFont val="Arial"/>
        <family val="2"/>
        <charset val="238"/>
      </rPr>
      <t>kumulativa= obstoječi + novi</t>
    </r>
  </si>
  <si>
    <t>INFORMATIZACIJA -zagotavljanje pogojev za izvajanje dejavnosti</t>
  </si>
  <si>
    <t>FINANČNI SISTEM - zagotavljanje pogojev za izvajanje dejavnosti</t>
  </si>
  <si>
    <t>KAKOVOST - Upravljanje kakovsoti za doseganje odličnosti na vseh področjih delovanja</t>
  </si>
  <si>
    <t xml:space="preserve">Načrtovani ukrepi za dosego strateških ciljev, zadanih vrednosti strateških kazalnikov posamezne dejavnosti in morebitnih ostalih ciljev članice </t>
  </si>
  <si>
    <t>2017/18</t>
  </si>
  <si>
    <t>SKUPAJ</t>
  </si>
  <si>
    <t>Katera nova učna okolja nameravate razviti, uvesti in uporabiti na vaši članici? 
(akcija - razvoj novih učnih okolji in metod učenja in poučevanja)</t>
  </si>
  <si>
    <t>2018/19</t>
  </si>
  <si>
    <t>Število čistih citatov v 10 letnem obdobju (n-11 do n-1); 2017 (2006 -2016); 2018(2007-2017)</t>
  </si>
  <si>
    <t>Kateri študijski programi se bodo izvajali tudi v tujem jeziku?</t>
  </si>
  <si>
    <t>01. IZOBRAŽEVANJE</t>
  </si>
  <si>
    <t>02. RAZISKOVANJE</t>
  </si>
  <si>
    <t>03. UMETNIŠKA</t>
  </si>
  <si>
    <t>04. PRENOS ZNANJA</t>
  </si>
  <si>
    <t>05. USTVARJALNE RAZMERE</t>
  </si>
  <si>
    <t>06. KAKOVOST</t>
  </si>
  <si>
    <t>07. INFORMATIZACIJA</t>
  </si>
  <si>
    <t>07. PROSTOR</t>
  </si>
  <si>
    <t>UPRAVLJANJE S STVARNIM PREMOŽENJEM - zagotavljanje pogojev za izvajanje dejavnosti</t>
  </si>
  <si>
    <t>KADROVSKI NAČRT  IN RAZVOJ - zagotavljanje pogojev za izvajanje dejavnosti</t>
  </si>
  <si>
    <t>KOMUNICIRANJE Z JAVNOSTMI zagotavljanje pogojev za izvajanje dejavnosti</t>
  </si>
  <si>
    <t>VODENJE IN UPRAVLJANJE - zagotavljanje pogojev in izvajanje dejavnosti</t>
  </si>
  <si>
    <t>07. KADRI</t>
  </si>
  <si>
    <t>07. KOMUNICIRANJA</t>
  </si>
  <si>
    <t>08. vodenje in upravljanje</t>
  </si>
  <si>
    <t>9. vodenje in upravljanje</t>
  </si>
  <si>
    <t>10. vodenje in upravljanje</t>
  </si>
  <si>
    <t xml:space="preserve">Morebitni drugi cilji članic </t>
  </si>
  <si>
    <t>IME ŠTUDIJSKEGA PROGRAMA</t>
  </si>
  <si>
    <t>STOPNJA ŠTUDIJSKEGA PROGRAM</t>
  </si>
  <si>
    <t>VRSTA ŠTUDIJSKEGA PROGRAMA</t>
  </si>
  <si>
    <t>TRAJANJE</t>
  </si>
  <si>
    <t>ISCED - šifra</t>
  </si>
  <si>
    <t>KLASIUS P - šifra</t>
  </si>
  <si>
    <t xml:space="preserve"> - šifraKLASIUS SRV</t>
  </si>
  <si>
    <t>VRSTA - DISCIPLINARNOST</t>
  </si>
  <si>
    <t>V PRIMERU INTERDISCIPLINARNOSTI NAVEDITE ČLANICO/E, KI SODLEUJEJO</t>
  </si>
  <si>
    <t>ALI ŠTUDIJSKI PROGRAM NADOMESTI ENEGA ALI VEČ OBSTOJEČIH PROGRAMOV NA ISTI ČLANICI, KI JIH ČLANICA IZVAJA</t>
  </si>
  <si>
    <t>V PRIMERU, DA NADOMEŠA NAVEDITE KATEREGA/KATERE</t>
  </si>
  <si>
    <t>ALI GRE ZA ŠTUDIJSKI PROGRAM V SODELOVANJU S TUJIMI UNIVERZAMI</t>
  </si>
  <si>
    <t>V PRIMERU, DA BO SODELOVANJE S TUJIMI UNIVERZAMI NAVEDITE S KATERIMI</t>
  </si>
  <si>
    <t>ALI SO ZA IZVEDBO ZAGOTOVLJENA POTREBNA SREDSTVA - FINANCE</t>
  </si>
  <si>
    <t>VIR FINANCIRANJA</t>
  </si>
  <si>
    <t>ALI SO ZA IZVEDBO ZAGOTOVLJENA POTREBNA SREDSTVA - KADER</t>
  </si>
  <si>
    <t xml:space="preserve">ALI GRE ZA NOVO ŠTUDIJSKO PODROČJE, KI SE NA UL NE IZVAJA </t>
  </si>
  <si>
    <t>USTAVRJALNE RAZMERE ZA DELO IN ŠTUDIJ</t>
  </si>
  <si>
    <t>Katere dogodke v okviru popularizacije v raziskovalni oz. umetniški dejavnosti boste priredili na vaši članici?</t>
  </si>
  <si>
    <t>povečati število študentov na izmenjavi za četrtino</t>
  </si>
  <si>
    <t xml:space="preserve">obveščanje študentov in učiteljev o možnosti mobilnosti. </t>
  </si>
  <si>
    <t>Povečati število tujih učiteljev na izmenjavi</t>
  </si>
  <si>
    <t>uvesti dodaten predmet v tujem jeziku</t>
  </si>
  <si>
    <t>zaključiti prenovo predmetnika (zmanjšanje števila predmetov na 1. stopnji in števila programov na 2. stopnji)</t>
  </si>
  <si>
    <t>poslati spremembe na UL in implementirati predlagane spremembe</t>
  </si>
  <si>
    <t>utrditi partnerstva z izbranimi tujimi univerzami</t>
  </si>
  <si>
    <t>izbrati ustrezne tuje univerze in jih povabiti k sodelovanju</t>
  </si>
  <si>
    <t>urediti delovanje programske skupine</t>
  </si>
  <si>
    <t>oblikovati pravila delovanja programske skupine</t>
  </si>
  <si>
    <t>povečati število partnerstev s tujimi raziskovalnimi organizacijami</t>
  </si>
  <si>
    <t>podpora sodelavcem, da se aktivneje vključijo v tuje tematske mreže</t>
  </si>
  <si>
    <t>povečati število objav za četrtino</t>
  </si>
  <si>
    <t xml:space="preserve">zmanjšanje pedagoške obremenitve </t>
  </si>
  <si>
    <t>povečati citiranost za petino</t>
  </si>
  <si>
    <t>povečati število udeležencev v programih vseživljenjskega učenja</t>
  </si>
  <si>
    <t>okrepitev sodelovanja s pomembnimi deležniki na področju socianega varstva</t>
  </si>
  <si>
    <t xml:space="preserve">skrb za strokovne in etične standarde v praksi socialnega dela </t>
  </si>
  <si>
    <t>izvedba kongresa socialnega dela, tematskih posvetov in izdajanje revije Socialno delo</t>
  </si>
  <si>
    <t>poletne šole</t>
  </si>
  <si>
    <t>oblikovanje programa poletnih šol in vključevanje praktikov</t>
  </si>
  <si>
    <t>redna srečanja vodstva s študenti</t>
  </si>
  <si>
    <t>razširitev tutorskega sistema</t>
  </si>
  <si>
    <t>prilagoditev prostorov za študente s posebnimi potrebami</t>
  </si>
  <si>
    <t>ob obnovi prostorov fakultete omogočiti dostop do vseh prostorov in do vseh potrebnih pripomočkov</t>
  </si>
  <si>
    <t>izboljšanje kakovosti pedagoškega dela</t>
  </si>
  <si>
    <t>spodbujati študente k samostojnemu evalviranju študijskega programa in izvedbe posameznih predmetov</t>
  </si>
  <si>
    <t xml:space="preserve">prilagajanje izvedbe študijskega programa glede na študentske ankete </t>
  </si>
  <si>
    <t>vzpostavitev alumni kljuba</t>
  </si>
  <si>
    <t>določitev skrbnika pordočja in sprejetje pravilnika o delovanju alumni kluba</t>
  </si>
  <si>
    <t>pridružitev UL pri vzpostavitvi enotnega PIS</t>
  </si>
  <si>
    <t>aktivno sodelovanje v komisiji UL</t>
  </si>
  <si>
    <t>izvedba nadgradnje</t>
  </si>
  <si>
    <t>izboljšanje razmerja med učitelji in asistenti</t>
  </si>
  <si>
    <t>zaposlitev novega asistenta</t>
  </si>
  <si>
    <t>omogočanje udeležbe na strokovnih seminarjih</t>
  </si>
  <si>
    <t>zaposlovanje kompetentnih sodelavcev</t>
  </si>
  <si>
    <t>dosledno izvajanje odprtih postopkov za zaposlovanje</t>
  </si>
  <si>
    <t>priprava podstatutarnih aktov</t>
  </si>
  <si>
    <t>posodobiti in prilagoditi pravila fakultete novim pravilom UL</t>
  </si>
  <si>
    <t>volitve dekana</t>
  </si>
  <si>
    <t>izvedba razpisa in izbora</t>
  </si>
  <si>
    <t>uvajanje participatornega načina upravljanja in vodenja</t>
  </si>
  <si>
    <t>redno sestajanje na vseh nivojih odločanja, izvedba rednih strateških sestankov, izvedba letnih razgovorov z zaposlenimi</t>
  </si>
  <si>
    <t xml:space="preserve">prenova vseh prostorov fakultete </t>
  </si>
  <si>
    <t>pomoč pri izvajanju vseh procesov obnove fakultete</t>
  </si>
  <si>
    <t>pridobitev novih prostorov</t>
  </si>
  <si>
    <t>v letu 2017 bo FSD pridobila nove obnovljene prostore, v sedanjih prostorih fakultete potekajo gradbena dela</t>
  </si>
  <si>
    <t>boljša prepoznavnost fakultete</t>
  </si>
  <si>
    <t>predstavitev dosežkov fakultete</t>
  </si>
  <si>
    <t xml:space="preserve"> izdaja informativne brošure in oglaševanje</t>
  </si>
  <si>
    <t>vzpostavitev sistema tutorstva na obeh stopnjah študija in v vseh letnikih študija</t>
  </si>
  <si>
    <t>izdelati časovnico in tematske sklope, v katerih bodo sodelovali tuji učitelji</t>
  </si>
  <si>
    <t>določiti skupino, ki bo oblikovala predloge za predmete v tujem jeziku</t>
  </si>
  <si>
    <t>spodbujanje publiciranj v mednarodno odmevnih revijah</t>
  </si>
  <si>
    <t>zagon delovanja centra za strokovno izpopolnjevanje in izdelava kataloga strokovnih izobraževanj</t>
  </si>
  <si>
    <t>oblikovanje skupnih programov in področij izobraževanja v sodelovanju s Socialno zbornico Slovenije, Skupnostjo centrov za socialno delo in pristojnim ministrstvom</t>
  </si>
  <si>
    <t>aktivno sodelovanje in vključevanje študentov v odločanje in vrednotenje programa</t>
  </si>
  <si>
    <t>skupne strateške konference za načrtovanje in evalviranje programa</t>
  </si>
  <si>
    <t>nadgradnja sistema VIS in uvajanje  GC</t>
  </si>
  <si>
    <t>zagotavljanje  usposabljanja za vse zaposlene</t>
  </si>
  <si>
    <t>sodelovanje  fakultete pri Tednu univerze</t>
  </si>
  <si>
    <t xml:space="preserve">v študijskem letu 2016/17 ne načrtujemo novih učnih okolij zaradi gradnje in izvedbe programa na drugih lokacijah. </t>
  </si>
  <si>
    <t>predstavitev raziskovalnih dosežkov v okviru tedna UL, izvedba dogodkov v okviru diseminacije ob zaključku raziskav.</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</si>
</sst>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1"/>
      <name val="Arial"/>
      <family val="2"/>
      <charset val="238"/>
    </font>
    <font>
      <sz val="11"/>
      <name val="Arial"/>
      <family val="2"/>
      <charset val="238"/>
    </font>
    <font>
      <b/>
      <sz val="9"/>
      <name val="Arial"/>
      <family val="2"/>
      <charset val="238"/>
    </font>
    <font>
      <b/>
      <sz val="10"/>
      <name val="Arial"/>
      <family val="2"/>
      <charset val="238"/>
    </font>
    <font>
      <sz val="8"/>
      <name val="Arial"/>
      <family val="2"/>
      <charset val="238"/>
    </font>
    <font>
      <sz val="10"/>
      <name val="Arial"/>
      <family val="2"/>
      <charset val="238"/>
    </font>
    <font>
      <sz val="11"/>
      <color theme="1"/>
      <name val="Arial"/>
      <family val="2"/>
      <charset val="238"/>
    </font>
    <font>
      <sz val="11"/>
      <name val="Calibri"/>
      <family val="2"/>
      <charset val="238"/>
      <scheme val="minor"/>
    </font>
    <font>
      <sz val="9"/>
      <name val="Arial"/>
      <family val="2"/>
      <charset val="238"/>
    </font>
    <font>
      <sz val="18"/>
      <name val="Calibri"/>
      <family val="2"/>
      <charset val="238"/>
      <scheme val="minor"/>
    </font>
    <font>
      <b/>
      <sz val="11"/>
      <color rgb="FF000000"/>
      <name val="Calibri"/>
      <family val="2"/>
      <charset val="238"/>
      <scheme val="minor"/>
    </font>
    <font>
      <b/>
      <u/>
      <sz val="10"/>
      <name val="Arial"/>
      <family val="2"/>
      <charset val="238"/>
    </font>
    <font>
      <sz val="11"/>
      <color rgb="FF000000"/>
      <name val="Arial"/>
      <family val="2"/>
      <charset val="238"/>
    </font>
    <font>
      <sz val="11"/>
      <name val="Calibri"/>
      <family val="2"/>
      <charset val="238"/>
    </font>
  </fonts>
  <fills count="1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3" tint="0.79998168889431442"/>
        <bgColor indexed="64"/>
      </patternFill>
    </fill>
    <fill>
      <patternFill patternType="solid">
        <fgColor theme="3" tint="0.79998168889431442"/>
        <bgColor theme="4" tint="0.79998168889431442"/>
      </patternFill>
    </fill>
    <fill>
      <patternFill patternType="solid">
        <fgColor theme="2"/>
        <bgColor indexed="64"/>
      </patternFill>
    </fill>
    <fill>
      <patternFill patternType="solid">
        <fgColor rgb="FFFFFF00"/>
        <bgColor indexed="64"/>
      </patternFill>
    </fill>
    <fill>
      <patternFill patternType="solid">
        <fgColor theme="9" tint="0.59999389629810485"/>
        <bgColor theme="4" tint="0.79998168889431442"/>
      </patternFill>
    </fill>
    <fill>
      <patternFill patternType="solid">
        <fgColor theme="9" tint="0.59999389629810485"/>
        <bgColor indexed="64"/>
      </patternFill>
    </fill>
    <fill>
      <patternFill patternType="solid">
        <fgColor rgb="FF92D050"/>
        <bgColor indexed="64"/>
      </patternFill>
    </fill>
    <fill>
      <patternFill patternType="solid">
        <fgColor theme="0"/>
        <bgColor theme="4" tint="0.79998168889431442"/>
      </patternFill>
    </fill>
    <fill>
      <patternFill patternType="solid">
        <fgColor theme="5" tint="0.59999389629810485"/>
        <bgColor indexed="64"/>
      </patternFill>
    </fill>
    <fill>
      <patternFill patternType="solid">
        <fgColor theme="5" tint="0.59999389629810485"/>
        <bgColor theme="4" tint="0.79998168889431442"/>
      </patternFill>
    </fill>
    <fill>
      <patternFill patternType="solid">
        <fgColor rgb="FFC5D9F1"/>
        <bgColor indexed="64"/>
      </patternFill>
    </fill>
    <fill>
      <patternFill patternType="solid">
        <fgColor theme="4" tint="0.79998168889431442"/>
        <bgColor indexed="64"/>
      </patternFill>
    </fill>
    <fill>
      <patternFill patternType="solid">
        <fgColor theme="8" tint="0.79998168889431442"/>
        <bgColor indexed="64"/>
      </patternFill>
    </fill>
  </fills>
  <borders count="4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left>
      <right style="thin">
        <color theme="4"/>
      </right>
      <top style="thin">
        <color theme="4"/>
      </top>
      <bottom style="thin">
        <color theme="4"/>
      </bottom>
      <diagonal/>
    </border>
    <border>
      <left style="thin">
        <color theme="4"/>
      </left>
      <right/>
      <top style="thin">
        <color theme="4"/>
      </top>
      <bottom/>
      <diagonal/>
    </border>
    <border>
      <left style="thin">
        <color theme="4"/>
      </left>
      <right style="thin">
        <color theme="4"/>
      </right>
      <top style="thin">
        <color theme="4"/>
      </top>
      <bottom/>
      <diagonal/>
    </border>
    <border>
      <left style="thin">
        <color theme="4"/>
      </left>
      <right/>
      <top style="medium">
        <color theme="4"/>
      </top>
      <bottom/>
      <diagonal/>
    </border>
    <border>
      <left style="thin">
        <color theme="4"/>
      </left>
      <right style="thin">
        <color theme="4"/>
      </right>
      <top style="medium">
        <color theme="4"/>
      </top>
      <bottom/>
      <diagonal/>
    </border>
    <border>
      <left style="thin">
        <color theme="4"/>
      </left>
      <right/>
      <top style="thin">
        <color theme="4"/>
      </top>
      <bottom style="thin">
        <color theme="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theme="4" tint="0.39997558519241921"/>
      </left>
      <right/>
      <top/>
      <bottom style="thin">
        <color indexed="64"/>
      </bottom>
      <diagonal/>
    </border>
    <border>
      <left/>
      <right style="thin">
        <color theme="4" tint="0.39997558519241921"/>
      </right>
      <top/>
      <bottom style="thin">
        <color indexed="64"/>
      </bottom>
      <diagonal/>
    </border>
    <border>
      <left style="thin">
        <color theme="4" tint="0.39997558519241921"/>
      </left>
      <right/>
      <top/>
      <bottom/>
      <diagonal/>
    </border>
    <border>
      <left/>
      <right style="thin">
        <color theme="4" tint="0.39997558519241921"/>
      </right>
      <top/>
      <bottom/>
      <diagonal/>
    </border>
    <border>
      <left style="thin">
        <color indexed="64"/>
      </left>
      <right style="thin">
        <color theme="4" tint="0.39997558519241921"/>
      </right>
      <top style="thin">
        <color indexed="64"/>
      </top>
      <bottom/>
      <diagonal/>
    </border>
    <border>
      <left style="thin">
        <color indexed="64"/>
      </left>
      <right/>
      <top style="thin">
        <color theme="4" tint="0.39997558519241921"/>
      </top>
      <bottom/>
      <diagonal/>
    </border>
    <border>
      <left style="thin">
        <color indexed="64"/>
      </left>
      <right style="thin">
        <color indexed="64"/>
      </right>
      <top style="thin">
        <color theme="4" tint="0.39997558519241921"/>
      </top>
      <bottom/>
      <diagonal/>
    </border>
    <border>
      <left style="thin">
        <color theme="4" tint="0.39997558519241921"/>
      </left>
      <right/>
      <top style="thin">
        <color indexed="64"/>
      </top>
      <bottom style="thin">
        <color theme="4" tint="0.39997558519241921"/>
      </bottom>
      <diagonal/>
    </border>
    <border>
      <left/>
      <right/>
      <top style="thin">
        <color indexed="64"/>
      </top>
      <bottom style="thin">
        <color theme="4" tint="0.39997558519241921"/>
      </bottom>
      <diagonal/>
    </border>
    <border>
      <left/>
      <right style="thin">
        <color theme="4" tint="0.39997558519241921"/>
      </right>
      <top style="thin">
        <color indexed="64"/>
      </top>
      <bottom style="thin">
        <color theme="4" tint="0.39997558519241921"/>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style="thin">
        <color indexed="64"/>
      </right>
      <top/>
      <bottom style="thin">
        <color indexed="64"/>
      </bottom>
      <diagonal/>
    </border>
  </borders>
  <cellStyleXfs count="1">
    <xf numFmtId="0" fontId="0" fillId="0" borderId="0"/>
  </cellStyleXfs>
  <cellXfs count="188">
    <xf numFmtId="0" fontId="0" fillId="0" borderId="0" xfId="0"/>
    <xf numFmtId="0" fontId="0" fillId="0" borderId="0" xfId="0" applyAlignment="1">
      <alignment wrapText="1"/>
    </xf>
    <xf numFmtId="0" fontId="0" fillId="0" borderId="2" xfId="0" applyFont="1" applyBorder="1"/>
    <xf numFmtId="0" fontId="0" fillId="0" borderId="0" xfId="0" applyAlignment="1">
      <alignment vertical="center"/>
    </xf>
    <xf numFmtId="0" fontId="1" fillId="4" borderId="6" xfId="0" applyFont="1" applyFill="1" applyBorder="1" applyAlignment="1">
      <alignment wrapText="1"/>
    </xf>
    <xf numFmtId="0" fontId="1" fillId="4" borderId="5" xfId="0" applyFont="1" applyFill="1" applyBorder="1" applyAlignment="1">
      <alignment wrapText="1"/>
    </xf>
    <xf numFmtId="0" fontId="0" fillId="5" borderId="6" xfId="0" applyFont="1" applyFill="1" applyBorder="1"/>
    <xf numFmtId="0" fontId="0" fillId="5" borderId="6" xfId="0" applyFont="1" applyFill="1" applyBorder="1" applyAlignment="1">
      <alignment wrapText="1"/>
    </xf>
    <xf numFmtId="0" fontId="0" fillId="0" borderId="6" xfId="0" applyFont="1" applyBorder="1"/>
    <xf numFmtId="0" fontId="0" fillId="0" borderId="6" xfId="0" applyFont="1" applyBorder="1" applyAlignment="1">
      <alignment wrapText="1"/>
    </xf>
    <xf numFmtId="0" fontId="0" fillId="0" borderId="7" xfId="0" applyFont="1" applyBorder="1"/>
    <xf numFmtId="0" fontId="0" fillId="0" borderId="7" xfId="0" applyFont="1" applyBorder="1" applyAlignment="1">
      <alignment wrapText="1"/>
    </xf>
    <xf numFmtId="0" fontId="1" fillId="4" borderId="6" xfId="0" applyFont="1" applyFill="1" applyBorder="1" applyAlignment="1">
      <alignment vertical="center" wrapText="1"/>
    </xf>
    <xf numFmtId="0" fontId="0" fillId="0" borderId="9" xfId="0" applyFont="1" applyBorder="1"/>
    <xf numFmtId="0" fontId="0" fillId="0" borderId="10" xfId="0" applyFont="1" applyBorder="1"/>
    <xf numFmtId="0" fontId="0" fillId="5" borderId="9" xfId="0" applyFont="1" applyFill="1" applyBorder="1"/>
    <xf numFmtId="0" fontId="0" fillId="5" borderId="10" xfId="0" applyFont="1" applyFill="1" applyBorder="1"/>
    <xf numFmtId="0" fontId="2" fillId="0" borderId="13" xfId="0" applyFont="1" applyBorder="1"/>
    <xf numFmtId="0" fontId="0" fillId="5" borderId="15" xfId="0" applyFont="1" applyFill="1" applyBorder="1"/>
    <xf numFmtId="0" fontId="0" fillId="0" borderId="13" xfId="0" applyFont="1" applyBorder="1" applyAlignment="1">
      <alignment wrapText="1"/>
    </xf>
    <xf numFmtId="0" fontId="0" fillId="5" borderId="13" xfId="0" applyFont="1" applyFill="1" applyBorder="1" applyAlignment="1">
      <alignment wrapText="1"/>
    </xf>
    <xf numFmtId="0" fontId="0" fillId="0" borderId="17" xfId="0" applyFont="1" applyBorder="1" applyAlignment="1">
      <alignment wrapText="1"/>
    </xf>
    <xf numFmtId="0" fontId="3" fillId="6" borderId="1" xfId="0" applyFont="1" applyFill="1" applyBorder="1" applyAlignment="1" applyProtection="1">
      <alignment horizontal="left" wrapText="1"/>
    </xf>
    <xf numFmtId="0" fontId="3" fillId="6" borderId="3" xfId="0" applyFont="1" applyFill="1" applyBorder="1" applyAlignment="1" applyProtection="1">
      <alignment horizontal="left" wrapText="1"/>
    </xf>
    <xf numFmtId="0" fontId="4" fillId="6" borderId="4" xfId="0" applyFont="1" applyFill="1" applyBorder="1" applyAlignment="1" applyProtection="1">
      <alignment horizontal="left" wrapText="1"/>
    </xf>
    <xf numFmtId="0" fontId="4" fillId="6" borderId="1" xfId="0" applyFont="1" applyFill="1" applyBorder="1" applyAlignment="1" applyProtection="1">
      <alignment horizontal="left" wrapText="1"/>
    </xf>
    <xf numFmtId="1" fontId="4" fillId="2" borderId="2" xfId="0" applyNumberFormat="1" applyFont="1" applyFill="1" applyBorder="1" applyAlignment="1" applyProtection="1">
      <alignment horizontal="right" vertical="center" wrapText="1"/>
      <protection locked="0"/>
    </xf>
    <xf numFmtId="0" fontId="0" fillId="0" borderId="0" xfId="0" applyAlignment="1">
      <alignment horizontal="right"/>
    </xf>
    <xf numFmtId="0" fontId="0" fillId="0" borderId="0" xfId="0" applyBorder="1" applyAlignment="1">
      <alignment wrapText="1"/>
    </xf>
    <xf numFmtId="0" fontId="0" fillId="5" borderId="22" xfId="0" applyFont="1" applyFill="1" applyBorder="1" applyAlignment="1">
      <alignment wrapText="1"/>
    </xf>
    <xf numFmtId="0" fontId="0" fillId="0" borderId="22" xfId="0" applyFont="1" applyBorder="1" applyAlignment="1">
      <alignment wrapText="1"/>
    </xf>
    <xf numFmtId="1" fontId="12" fillId="2" borderId="2" xfId="0" applyNumberFormat="1" applyFont="1" applyFill="1" applyBorder="1" applyAlignment="1" applyProtection="1">
      <alignment horizontal="center" wrapText="1"/>
    </xf>
    <xf numFmtId="0" fontId="10" fillId="2" borderId="2" xfId="0" applyFont="1" applyFill="1" applyBorder="1" applyAlignment="1" applyProtection="1">
      <protection locked="0"/>
    </xf>
    <xf numFmtId="0" fontId="6" fillId="6" borderId="2" xfId="0" applyFont="1" applyFill="1" applyBorder="1" applyAlignment="1" applyProtection="1">
      <alignment horizontal="left" vertical="center" wrapText="1"/>
    </xf>
    <xf numFmtId="0" fontId="7" fillId="6" borderId="2" xfId="0" applyFont="1" applyFill="1" applyBorder="1" applyAlignment="1" applyProtection="1">
      <alignment horizontal="center" vertical="center" wrapText="1"/>
    </xf>
    <xf numFmtId="0" fontId="11" fillId="6" borderId="2" xfId="0" applyFont="1" applyFill="1" applyBorder="1" applyAlignment="1" applyProtection="1">
      <alignment horizontal="left" vertical="center" wrapText="1"/>
    </xf>
    <xf numFmtId="0" fontId="7" fillId="6" borderId="2" xfId="0" applyFont="1" applyFill="1" applyBorder="1" applyAlignment="1" applyProtection="1">
      <alignment horizontal="center" wrapText="1"/>
    </xf>
    <xf numFmtId="0" fontId="6" fillId="6" borderId="2" xfId="0" applyFont="1" applyFill="1" applyBorder="1" applyAlignment="1" applyProtection="1">
      <alignment horizontal="center" wrapText="1"/>
    </xf>
    <xf numFmtId="1" fontId="12" fillId="6" borderId="2" xfId="0" applyNumberFormat="1" applyFont="1" applyFill="1" applyBorder="1" applyAlignment="1" applyProtection="1">
      <alignment horizontal="center" wrapText="1"/>
    </xf>
    <xf numFmtId="0" fontId="0" fillId="5" borderId="6" xfId="0" applyFont="1" applyFill="1" applyBorder="1" applyProtection="1">
      <protection locked="0"/>
    </xf>
    <xf numFmtId="0" fontId="0" fillId="5" borderId="5" xfId="0" applyFont="1" applyFill="1" applyBorder="1" applyProtection="1">
      <protection locked="0"/>
    </xf>
    <xf numFmtId="0" fontId="0" fillId="0" borderId="6" xfId="0" applyFont="1" applyBorder="1" applyProtection="1">
      <protection locked="0"/>
    </xf>
    <xf numFmtId="0" fontId="0" fillId="0" borderId="5" xfId="0" applyFont="1" applyBorder="1" applyProtection="1">
      <protection locked="0"/>
    </xf>
    <xf numFmtId="0" fontId="0" fillId="0" borderId="2" xfId="0" applyFont="1" applyBorder="1" applyProtection="1">
      <protection locked="0"/>
    </xf>
    <xf numFmtId="0" fontId="0" fillId="5" borderId="6" xfId="0" applyFont="1" applyFill="1" applyBorder="1" applyAlignment="1" applyProtection="1">
      <alignment vertical="center"/>
      <protection locked="0"/>
    </xf>
    <xf numFmtId="0" fontId="0" fillId="0" borderId="6" xfId="0" applyFont="1" applyBorder="1" applyAlignment="1" applyProtection="1">
      <alignment vertical="center"/>
      <protection locked="0"/>
    </xf>
    <xf numFmtId="0" fontId="0" fillId="0" borderId="10" xfId="0" applyFont="1" applyBorder="1" applyAlignment="1" applyProtection="1">
      <alignment vertical="center"/>
      <protection locked="0"/>
    </xf>
    <xf numFmtId="0" fontId="0" fillId="0" borderId="10" xfId="0" applyFont="1" applyBorder="1" applyProtection="1">
      <protection locked="0"/>
    </xf>
    <xf numFmtId="0" fontId="0" fillId="0" borderId="11" xfId="0" applyFont="1" applyBorder="1" applyProtection="1">
      <protection locked="0"/>
    </xf>
    <xf numFmtId="0" fontId="0" fillId="5" borderId="10" xfId="0" applyFont="1" applyFill="1" applyBorder="1" applyAlignment="1" applyProtection="1">
      <alignment vertical="center"/>
      <protection locked="0"/>
    </xf>
    <xf numFmtId="0" fontId="0" fillId="5" borderId="10" xfId="0" applyFont="1" applyFill="1" applyBorder="1" applyProtection="1">
      <protection locked="0"/>
    </xf>
    <xf numFmtId="0" fontId="0" fillId="5" borderId="11" xfId="0" applyFont="1" applyFill="1" applyBorder="1" applyProtection="1">
      <protection locked="0"/>
    </xf>
    <xf numFmtId="0" fontId="0" fillId="3" borderId="6" xfId="0" applyFont="1" applyFill="1" applyBorder="1" applyProtection="1">
      <protection locked="0"/>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1" fillId="4" borderId="18" xfId="0" applyFont="1" applyFill="1" applyBorder="1"/>
    <xf numFmtId="0" fontId="1" fillId="4" borderId="19" xfId="0" applyFont="1" applyFill="1" applyBorder="1" applyAlignment="1">
      <alignment horizontal="left" wrapText="1"/>
    </xf>
    <xf numFmtId="0" fontId="1" fillId="4" borderId="19" xfId="0" applyFont="1" applyFill="1" applyBorder="1"/>
    <xf numFmtId="0" fontId="1" fillId="4" borderId="20" xfId="0" applyFont="1" applyFill="1" applyBorder="1" applyAlignment="1">
      <alignment horizontal="center" vertical="center"/>
    </xf>
    <xf numFmtId="0" fontId="0" fillId="5" borderId="21" xfId="0" applyNumberFormat="1" applyFont="1" applyFill="1" applyBorder="1"/>
    <xf numFmtId="0" fontId="0" fillId="5" borderId="22" xfId="0" applyFont="1" applyFill="1" applyBorder="1"/>
    <xf numFmtId="0" fontId="0" fillId="0" borderId="21" xfId="0" applyNumberFormat="1" applyFont="1" applyBorder="1"/>
    <xf numFmtId="0" fontId="0" fillId="0" borderId="22" xfId="0" applyFont="1" applyBorder="1"/>
    <xf numFmtId="0" fontId="1" fillId="4" borderId="19" xfId="0" applyFont="1" applyFill="1" applyBorder="1" applyAlignment="1">
      <alignment wrapText="1"/>
    </xf>
    <xf numFmtId="0" fontId="0" fillId="10" borderId="22" xfId="0" applyFont="1" applyFill="1" applyBorder="1"/>
    <xf numFmtId="0" fontId="0" fillId="11" borderId="22" xfId="0" applyFont="1" applyFill="1" applyBorder="1"/>
    <xf numFmtId="0" fontId="1" fillId="4" borderId="18" xfId="0" applyFont="1" applyFill="1" applyBorder="1" applyAlignment="1">
      <alignment wrapText="1"/>
    </xf>
    <xf numFmtId="0" fontId="1" fillId="4" borderId="20" xfId="0" applyFont="1" applyFill="1" applyBorder="1" applyAlignment="1">
      <alignment wrapText="1"/>
    </xf>
    <xf numFmtId="0" fontId="0" fillId="3" borderId="22" xfId="0" applyFont="1" applyFill="1" applyBorder="1"/>
    <xf numFmtId="0" fontId="1" fillId="4" borderId="19" xfId="0" applyFont="1" applyFill="1" applyBorder="1" applyAlignment="1">
      <alignment horizontal="center" wrapText="1"/>
    </xf>
    <xf numFmtId="0" fontId="2" fillId="0" borderId="13" xfId="0" applyFont="1" applyBorder="1" applyAlignment="1">
      <alignment horizontal="center"/>
    </xf>
    <xf numFmtId="0" fontId="2" fillId="0" borderId="14" xfId="0" applyFont="1" applyBorder="1" applyAlignment="1">
      <alignment horizontal="center"/>
    </xf>
    <xf numFmtId="0" fontId="0" fillId="5" borderId="15" xfId="0" applyFont="1" applyFill="1" applyBorder="1" applyAlignment="1">
      <alignment horizontal="center"/>
    </xf>
    <xf numFmtId="0" fontId="0" fillId="5" borderId="16" xfId="0" applyFont="1" applyFill="1" applyBorder="1" applyAlignment="1">
      <alignment horizontal="center"/>
    </xf>
    <xf numFmtId="0" fontId="0" fillId="0" borderId="13" xfId="0" applyFont="1" applyBorder="1" applyAlignment="1" applyProtection="1">
      <alignment horizontal="center"/>
      <protection locked="0"/>
    </xf>
    <xf numFmtId="0" fontId="0" fillId="0" borderId="14" xfId="0" applyFont="1" applyBorder="1" applyAlignment="1" applyProtection="1">
      <alignment horizontal="center"/>
      <protection locked="0"/>
    </xf>
    <xf numFmtId="0" fontId="0" fillId="5" borderId="13" xfId="0" applyFont="1" applyFill="1" applyBorder="1" applyAlignment="1" applyProtection="1">
      <alignment horizontal="center"/>
      <protection locked="0"/>
    </xf>
    <xf numFmtId="0" fontId="0" fillId="5" borderId="14" xfId="0" applyFont="1" applyFill="1" applyBorder="1" applyAlignment="1" applyProtection="1">
      <alignment horizontal="center"/>
      <protection locked="0"/>
    </xf>
    <xf numFmtId="0" fontId="0" fillId="0" borderId="17" xfId="0" applyFont="1" applyBorder="1" applyAlignment="1" applyProtection="1">
      <alignment horizontal="center"/>
      <protection locked="0"/>
    </xf>
    <xf numFmtId="0" fontId="0" fillId="0" borderId="12" xfId="0" applyFont="1" applyBorder="1" applyAlignment="1" applyProtection="1">
      <alignment horizontal="center"/>
      <protection locked="0"/>
    </xf>
    <xf numFmtId="0" fontId="0" fillId="5" borderId="22" xfId="0" applyFont="1" applyFill="1" applyBorder="1" applyProtection="1">
      <protection locked="0"/>
    </xf>
    <xf numFmtId="0" fontId="0" fillId="5" borderId="23" xfId="0" applyFont="1" applyFill="1" applyBorder="1" applyProtection="1">
      <protection locked="0"/>
    </xf>
    <xf numFmtId="0" fontId="0" fillId="0" borderId="22" xfId="0" applyFont="1" applyBorder="1" applyProtection="1">
      <protection locked="0"/>
    </xf>
    <xf numFmtId="0" fontId="0" fillId="0" borderId="23" xfId="0" applyFont="1" applyBorder="1" applyProtection="1">
      <protection locked="0"/>
    </xf>
    <xf numFmtId="0" fontId="6" fillId="11" borderId="2" xfId="0" applyFont="1" applyFill="1" applyBorder="1" applyAlignment="1" applyProtection="1">
      <alignment horizontal="center" wrapText="1"/>
    </xf>
    <xf numFmtId="0" fontId="6" fillId="12" borderId="2" xfId="0" applyFont="1" applyFill="1" applyBorder="1" applyAlignment="1" applyProtection="1">
      <alignment horizontal="center" wrapText="1"/>
    </xf>
    <xf numFmtId="0" fontId="10" fillId="2" borderId="2" xfId="0" applyFont="1" applyFill="1" applyBorder="1" applyProtection="1">
      <protection locked="0"/>
    </xf>
    <xf numFmtId="0" fontId="5" fillId="2" borderId="2" xfId="0" applyFont="1" applyFill="1" applyBorder="1" applyAlignment="1" applyProtection="1">
      <alignment horizontal="center" wrapText="1"/>
    </xf>
    <xf numFmtId="0" fontId="10" fillId="2" borderId="0" xfId="0" applyFont="1" applyFill="1" applyProtection="1"/>
    <xf numFmtId="0" fontId="10" fillId="2" borderId="0" xfId="0" applyFont="1" applyFill="1" applyAlignment="1" applyProtection="1">
      <alignment wrapText="1"/>
    </xf>
    <xf numFmtId="164" fontId="8" fillId="6" borderId="2" xfId="0" applyNumberFormat="1" applyFont="1" applyFill="1" applyBorder="1" applyAlignment="1" applyProtection="1">
      <alignment wrapText="1"/>
    </xf>
    <xf numFmtId="0" fontId="10" fillId="6" borderId="2" xfId="0" applyFont="1" applyFill="1" applyBorder="1" applyAlignment="1" applyProtection="1"/>
    <xf numFmtId="0" fontId="10" fillId="6" borderId="2" xfId="0" applyFont="1" applyFill="1" applyBorder="1" applyProtection="1"/>
    <xf numFmtId="0" fontId="13" fillId="0" borderId="0" xfId="0" applyFont="1" applyProtection="1"/>
    <xf numFmtId="0" fontId="9" fillId="13" borderId="2" xfId="0" applyFont="1" applyFill="1" applyBorder="1" applyAlignment="1">
      <alignment horizontal="center" wrapText="1"/>
    </xf>
    <xf numFmtId="0" fontId="9" fillId="13"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3" fontId="0" fillId="13" borderId="2" xfId="0" applyNumberFormat="1" applyFont="1" applyFill="1" applyBorder="1" applyAlignment="1">
      <alignment horizontal="center" vertical="center" wrapText="1"/>
    </xf>
    <xf numFmtId="3" fontId="0" fillId="2" borderId="2" xfId="0" applyNumberFormat="1" applyFont="1" applyFill="1" applyBorder="1" applyAlignment="1">
      <alignment horizontal="center" vertical="center" wrapText="1"/>
    </xf>
    <xf numFmtId="0" fontId="9" fillId="7" borderId="2" xfId="0" applyFont="1" applyFill="1" applyBorder="1" applyAlignment="1">
      <alignment horizontal="center" wrapText="1"/>
    </xf>
    <xf numFmtId="0" fontId="9" fillId="7" borderId="2" xfId="0" applyFont="1" applyFill="1" applyBorder="1" applyAlignment="1">
      <alignment wrapText="1"/>
    </xf>
    <xf numFmtId="0" fontId="9" fillId="7" borderId="2" xfId="0" applyFont="1" applyFill="1" applyBorder="1" applyAlignment="1">
      <alignment horizontal="right" wrapText="1"/>
    </xf>
    <xf numFmtId="3" fontId="0" fillId="7" borderId="2" xfId="0" applyNumberFormat="1" applyFont="1" applyFill="1" applyBorder="1" applyAlignment="1">
      <alignment wrapText="1"/>
    </xf>
    <xf numFmtId="0" fontId="9" fillId="9" borderId="2" xfId="0" applyFont="1" applyFill="1" applyBorder="1" applyAlignment="1">
      <alignment horizontal="center" vertical="center" wrapText="1"/>
    </xf>
    <xf numFmtId="0" fontId="1" fillId="4" borderId="5" xfId="0" applyFont="1" applyFill="1" applyBorder="1" applyAlignment="1">
      <alignment vertical="center" wrapText="1"/>
    </xf>
    <xf numFmtId="0" fontId="0" fillId="0" borderId="26" xfId="0" applyFont="1" applyBorder="1"/>
    <xf numFmtId="0" fontId="0" fillId="0" borderId="24" xfId="0" applyFont="1" applyBorder="1"/>
    <xf numFmtId="0" fontId="0" fillId="0" borderId="24" xfId="0" applyFont="1" applyBorder="1" applyAlignment="1" applyProtection="1">
      <alignment vertical="center"/>
      <protection locked="0"/>
    </xf>
    <xf numFmtId="0" fontId="0" fillId="0" borderId="24" xfId="0" applyFont="1" applyBorder="1" applyProtection="1">
      <protection locked="0"/>
    </xf>
    <xf numFmtId="0" fontId="0" fillId="0" borderId="27" xfId="0" applyFont="1" applyBorder="1" applyProtection="1">
      <protection locked="0"/>
    </xf>
    <xf numFmtId="0" fontId="0" fillId="0" borderId="2" xfId="0" applyFont="1" applyBorder="1" applyAlignment="1" applyProtection="1">
      <alignment vertical="center"/>
      <protection locked="0"/>
    </xf>
    <xf numFmtId="0" fontId="0" fillId="5" borderId="2" xfId="0" applyFont="1" applyFill="1" applyBorder="1"/>
    <xf numFmtId="0" fontId="0" fillId="5" borderId="2" xfId="0" applyFont="1" applyFill="1" applyBorder="1" applyAlignment="1" applyProtection="1">
      <alignment vertical="center"/>
      <protection locked="0"/>
    </xf>
    <xf numFmtId="0" fontId="0" fillId="5" borderId="2" xfId="0" applyFont="1" applyFill="1" applyBorder="1" applyProtection="1">
      <protection locked="0"/>
    </xf>
    <xf numFmtId="0" fontId="0" fillId="3" borderId="2" xfId="0" applyFont="1" applyFill="1" applyBorder="1" applyProtection="1">
      <protection locked="0"/>
    </xf>
    <xf numFmtId="0" fontId="0" fillId="0" borderId="28" xfId="0" applyFont="1" applyBorder="1"/>
    <xf numFmtId="0" fontId="0" fillId="0" borderId="0" xfId="0" applyFont="1" applyBorder="1"/>
    <xf numFmtId="0" fontId="0" fillId="0" borderId="0" xfId="0" applyFont="1" applyBorder="1" applyAlignment="1" applyProtection="1">
      <alignment vertical="center"/>
      <protection locked="0"/>
    </xf>
    <xf numFmtId="0" fontId="0" fillId="0" borderId="0" xfId="0" applyFont="1" applyBorder="1" applyProtection="1">
      <protection locked="0"/>
    </xf>
    <xf numFmtId="0" fontId="0" fillId="0" borderId="29" xfId="0" applyFont="1" applyBorder="1" applyProtection="1">
      <protection locked="0"/>
    </xf>
    <xf numFmtId="3" fontId="0" fillId="13" borderId="2" xfId="0" applyNumberFormat="1" applyFont="1" applyFill="1" applyBorder="1" applyAlignment="1" applyProtection="1">
      <alignment horizontal="center" vertical="center" wrapText="1"/>
      <protection locked="0"/>
    </xf>
    <xf numFmtId="3" fontId="0" fillId="2" borderId="2" xfId="0" applyNumberFormat="1" applyFont="1" applyFill="1" applyBorder="1" applyAlignment="1" applyProtection="1">
      <alignment horizontal="center" vertical="center" wrapText="1"/>
      <protection locked="0"/>
    </xf>
    <xf numFmtId="0" fontId="0" fillId="0" borderId="2" xfId="0" applyBorder="1" applyAlignment="1" applyProtection="1">
      <alignment horizontal="right"/>
      <protection locked="0"/>
    </xf>
    <xf numFmtId="1" fontId="3" fillId="2" borderId="2" xfId="0" applyNumberFormat="1" applyFont="1" applyFill="1" applyBorder="1" applyAlignment="1" applyProtection="1">
      <alignment horizontal="right" vertical="center"/>
    </xf>
    <xf numFmtId="0" fontId="0" fillId="0" borderId="0" xfId="0" applyProtection="1">
      <protection locked="0"/>
    </xf>
    <xf numFmtId="0" fontId="15" fillId="8" borderId="0" xfId="0" applyFont="1" applyFill="1" applyAlignment="1" applyProtection="1">
      <alignment horizontal="left" wrapText="1"/>
      <protection locked="0"/>
    </xf>
    <xf numFmtId="0" fontId="0" fillId="5" borderId="5" xfId="0" applyFont="1" applyFill="1" applyBorder="1"/>
    <xf numFmtId="0" fontId="0" fillId="0" borderId="5" xfId="0" applyFont="1" applyBorder="1"/>
    <xf numFmtId="0" fontId="0" fillId="5" borderId="31" xfId="0" applyFont="1" applyFill="1" applyBorder="1"/>
    <xf numFmtId="0" fontId="0" fillId="5" borderId="31" xfId="0" applyFont="1" applyFill="1" applyBorder="1" applyAlignment="1">
      <alignment wrapText="1"/>
    </xf>
    <xf numFmtId="0" fontId="0" fillId="5" borderId="32" xfId="0" applyFont="1" applyFill="1" applyBorder="1"/>
    <xf numFmtId="0" fontId="0" fillId="0" borderId="8" xfId="0" applyFont="1" applyBorder="1"/>
    <xf numFmtId="0" fontId="0" fillId="5" borderId="33" xfId="0" applyFont="1" applyFill="1" applyBorder="1"/>
    <xf numFmtId="0" fontId="0" fillId="5" borderId="34" xfId="0" applyFont="1" applyFill="1" applyBorder="1"/>
    <xf numFmtId="0" fontId="0" fillId="5" borderId="34" xfId="0" applyFont="1" applyFill="1" applyBorder="1" applyAlignment="1">
      <alignment wrapText="1"/>
    </xf>
    <xf numFmtId="0" fontId="0" fillId="14" borderId="6" xfId="0" applyFont="1" applyFill="1" applyBorder="1"/>
    <xf numFmtId="0" fontId="0" fillId="14" borderId="30" xfId="0" applyFont="1" applyFill="1" applyBorder="1"/>
    <xf numFmtId="0" fontId="0" fillId="15" borderId="34" xfId="0" applyFont="1" applyFill="1" applyBorder="1"/>
    <xf numFmtId="0" fontId="0" fillId="15" borderId="35" xfId="0" applyFont="1" applyFill="1" applyBorder="1"/>
    <xf numFmtId="0" fontId="0" fillId="15" borderId="2" xfId="0" applyFont="1" applyFill="1" applyBorder="1" applyProtection="1">
      <protection locked="0"/>
    </xf>
    <xf numFmtId="0" fontId="2" fillId="5" borderId="13" xfId="0" applyFont="1" applyFill="1" applyBorder="1" applyAlignment="1">
      <alignment wrapText="1"/>
    </xf>
    <xf numFmtId="0" fontId="0" fillId="14" borderId="0" xfId="0" applyFill="1"/>
    <xf numFmtId="0" fontId="10" fillId="2" borderId="2" xfId="0" applyFont="1" applyFill="1" applyBorder="1" applyProtection="1"/>
    <xf numFmtId="0" fontId="6" fillId="16" borderId="2" xfId="0" applyFont="1" applyFill="1" applyBorder="1" applyAlignment="1">
      <alignment vertical="center" wrapText="1"/>
    </xf>
    <xf numFmtId="0" fontId="7" fillId="16" borderId="2" xfId="0" applyFont="1" applyFill="1" applyBorder="1" applyAlignment="1">
      <alignment horizontal="center" vertical="center" wrapText="1"/>
    </xf>
    <xf numFmtId="0" fontId="6" fillId="16" borderId="2" xfId="0" applyFont="1" applyFill="1" applyBorder="1" applyAlignment="1">
      <alignment vertical="center" wrapText="1"/>
    </xf>
    <xf numFmtId="0" fontId="7" fillId="16" borderId="2" xfId="0" applyFont="1" applyFill="1" applyBorder="1" applyAlignment="1">
      <alignment horizontal="center" vertical="center" wrapText="1"/>
    </xf>
    <xf numFmtId="0" fontId="16" fillId="16" borderId="2" xfId="0" applyFont="1" applyFill="1" applyBorder="1" applyAlignment="1">
      <alignment vertical="center"/>
    </xf>
    <xf numFmtId="0" fontId="0" fillId="17" borderId="37" xfId="0" applyFill="1" applyBorder="1" applyAlignment="1">
      <alignment horizontal="left" vertical="top"/>
    </xf>
    <xf numFmtId="0" fontId="0" fillId="3" borderId="38" xfId="0" applyFill="1" applyBorder="1" applyAlignment="1" applyProtection="1">
      <alignment horizontal="left" vertical="top"/>
      <protection locked="0"/>
    </xf>
    <xf numFmtId="0" fontId="0" fillId="17" borderId="2" xfId="0" applyFill="1" applyBorder="1" applyAlignment="1">
      <alignment horizontal="left" vertical="top"/>
    </xf>
    <xf numFmtId="0" fontId="0" fillId="3" borderId="40" xfId="0" applyFill="1" applyBorder="1" applyAlignment="1" applyProtection="1">
      <alignment horizontal="left" vertical="top"/>
      <protection locked="0"/>
    </xf>
    <xf numFmtId="0" fontId="0" fillId="17" borderId="5" xfId="0" applyFill="1" applyBorder="1" applyAlignment="1">
      <alignment horizontal="left" vertical="top"/>
    </xf>
    <xf numFmtId="0" fontId="0" fillId="3" borderId="44" xfId="0" applyFill="1" applyBorder="1" applyAlignment="1" applyProtection="1">
      <alignment horizontal="left" vertical="top"/>
      <protection locked="0"/>
    </xf>
    <xf numFmtId="0" fontId="0" fillId="17" borderId="25" xfId="0" applyFill="1" applyBorder="1" applyAlignment="1">
      <alignment horizontal="left" vertical="top"/>
    </xf>
    <xf numFmtId="0" fontId="0" fillId="3" borderId="42" xfId="0" applyFill="1" applyBorder="1" applyAlignment="1" applyProtection="1">
      <alignment horizontal="left" vertical="top"/>
      <protection locked="0"/>
    </xf>
    <xf numFmtId="0" fontId="0" fillId="17" borderId="2" xfId="0" applyFill="1" applyBorder="1" applyAlignment="1">
      <alignment horizontal="left" vertical="top" wrapText="1"/>
    </xf>
    <xf numFmtId="0" fontId="0" fillId="17" borderId="37" xfId="0" applyFill="1" applyBorder="1" applyAlignment="1">
      <alignment horizontal="left" vertical="top" wrapText="1"/>
    </xf>
    <xf numFmtId="0" fontId="0" fillId="17" borderId="25" xfId="0" applyFill="1" applyBorder="1" applyAlignment="1">
      <alignment horizontal="left" vertical="top" wrapText="1"/>
    </xf>
    <xf numFmtId="164" fontId="8" fillId="2" borderId="2" xfId="0" applyNumberFormat="1" applyFont="1" applyFill="1" applyBorder="1" applyAlignment="1" applyProtection="1">
      <alignment wrapText="1"/>
      <protection locked="0"/>
    </xf>
    <xf numFmtId="0" fontId="7" fillId="18" borderId="2" xfId="0" applyFont="1" applyFill="1" applyBorder="1" applyAlignment="1" applyProtection="1">
      <alignment horizontal="center" vertical="center" wrapText="1"/>
    </xf>
    <xf numFmtId="0" fontId="7" fillId="18" borderId="2" xfId="0" applyFont="1" applyFill="1" applyBorder="1" applyAlignment="1" applyProtection="1">
      <alignment horizontal="center" wrapText="1"/>
    </xf>
    <xf numFmtId="0" fontId="6" fillId="18" borderId="2" xfId="0" applyFont="1" applyFill="1" applyBorder="1" applyAlignment="1" applyProtection="1">
      <alignment horizontal="center" wrapText="1"/>
    </xf>
    <xf numFmtId="1" fontId="12" fillId="18" borderId="2" xfId="0" applyNumberFormat="1" applyFont="1" applyFill="1" applyBorder="1" applyAlignment="1" applyProtection="1">
      <alignment horizontal="center" wrapText="1"/>
    </xf>
    <xf numFmtId="164" fontId="8" fillId="18" borderId="2" xfId="0" applyNumberFormat="1" applyFont="1" applyFill="1" applyBorder="1" applyAlignment="1" applyProtection="1">
      <alignment wrapText="1"/>
    </xf>
    <xf numFmtId="164" fontId="7" fillId="18" borderId="2" xfId="0" applyNumberFormat="1" applyFont="1" applyFill="1" applyBorder="1" applyAlignment="1" applyProtection="1">
      <alignment horizontal="center" wrapText="1"/>
    </xf>
    <xf numFmtId="0" fontId="6" fillId="2" borderId="2" xfId="0" applyFont="1" applyFill="1" applyBorder="1" applyAlignment="1" applyProtection="1">
      <alignment horizontal="left" wrapText="1"/>
    </xf>
    <xf numFmtId="0" fontId="4" fillId="2" borderId="2" xfId="0" applyFont="1" applyFill="1" applyBorder="1" applyAlignment="1" applyProtection="1">
      <alignment horizontal="left" wrapText="1"/>
    </xf>
    <xf numFmtId="49" fontId="0" fillId="0" borderId="0" xfId="0" applyNumberFormat="1"/>
    <xf numFmtId="0" fontId="0" fillId="0" borderId="2" xfId="0" applyFont="1" applyBorder="1" applyAlignment="1">
      <alignment wrapText="1"/>
    </xf>
    <xf numFmtId="0" fontId="0" fillId="5" borderId="2" xfId="0" applyFont="1" applyFill="1" applyBorder="1" applyAlignment="1">
      <alignment wrapText="1"/>
    </xf>
    <xf numFmtId="0" fontId="1" fillId="4" borderId="2" xfId="0" applyFont="1" applyFill="1" applyBorder="1" applyAlignment="1">
      <alignment vertical="top" wrapText="1"/>
    </xf>
    <xf numFmtId="0" fontId="0" fillId="0" borderId="2" xfId="0" applyBorder="1" applyAlignment="1">
      <alignment wrapText="1"/>
    </xf>
    <xf numFmtId="14" fontId="1" fillId="4" borderId="2" xfId="0" applyNumberFormat="1" applyFont="1" applyFill="1" applyBorder="1" applyAlignment="1">
      <alignment vertical="top" wrapText="1"/>
    </xf>
    <xf numFmtId="0" fontId="0" fillId="8" borderId="45" xfId="0" applyFill="1" applyBorder="1" applyAlignment="1">
      <alignment horizontal="center" vertical="center" wrapText="1"/>
    </xf>
    <xf numFmtId="0" fontId="0" fillId="8" borderId="46" xfId="0" applyFill="1" applyBorder="1" applyAlignment="1">
      <alignment horizontal="center" vertical="center" wrapText="1"/>
    </xf>
    <xf numFmtId="0" fontId="0" fillId="8" borderId="47" xfId="0" applyFill="1" applyBorder="1" applyAlignment="1">
      <alignment horizontal="center" vertical="center" wrapText="1"/>
    </xf>
    <xf numFmtId="0" fontId="0" fillId="8" borderId="36" xfId="0" applyFill="1" applyBorder="1" applyAlignment="1">
      <alignment horizontal="center" vertical="center"/>
    </xf>
    <xf numFmtId="0" fontId="0" fillId="8" borderId="39" xfId="0" applyFill="1" applyBorder="1" applyAlignment="1">
      <alignment horizontal="center" vertical="center"/>
    </xf>
    <xf numFmtId="0" fontId="0" fillId="8" borderId="43" xfId="0" applyFill="1" applyBorder="1" applyAlignment="1">
      <alignment horizontal="center" vertical="center"/>
    </xf>
    <xf numFmtId="0" fontId="0" fillId="8" borderId="41" xfId="0" applyFill="1" applyBorder="1" applyAlignment="1">
      <alignment horizontal="center" vertical="center"/>
    </xf>
    <xf numFmtId="0" fontId="0" fillId="8" borderId="36" xfId="0" applyFill="1" applyBorder="1" applyAlignment="1">
      <alignment horizontal="center" vertical="center" wrapText="1"/>
    </xf>
    <xf numFmtId="0" fontId="0" fillId="8" borderId="39" xfId="0" applyFill="1" applyBorder="1" applyAlignment="1">
      <alignment horizontal="center" vertical="center" wrapText="1"/>
    </xf>
    <xf numFmtId="0" fontId="0" fillId="8" borderId="41" xfId="0" applyFill="1" applyBorder="1" applyAlignment="1">
      <alignment horizontal="center" vertical="center" wrapText="1"/>
    </xf>
    <xf numFmtId="0" fontId="0" fillId="8" borderId="43" xfId="0" applyFill="1" applyBorder="1" applyAlignment="1">
      <alignment horizontal="center" vertical="center" wrapText="1"/>
    </xf>
    <xf numFmtId="0" fontId="0" fillId="8" borderId="48" xfId="0" applyFill="1" applyBorder="1" applyAlignment="1">
      <alignment horizontal="center" vertical="center" wrapText="1"/>
    </xf>
    <xf numFmtId="0" fontId="0" fillId="0" borderId="0" xfId="0" applyAlignment="1">
      <alignment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0</xdr:col>
      <xdr:colOff>133350</xdr:colOff>
      <xdr:row>5</xdr:row>
      <xdr:rowOff>168347</xdr:rowOff>
    </xdr:from>
    <xdr:ext cx="8534400" cy="6292492"/>
    <xdr:sp macro="" textlink="">
      <xdr:nvSpPr>
        <xdr:cNvPr id="2" name="PoljeZBesedilom 1"/>
        <xdr:cNvSpPr txBox="1"/>
      </xdr:nvSpPr>
      <xdr:spPr>
        <a:xfrm>
          <a:off x="133350" y="1120847"/>
          <a:ext cx="8534400" cy="6292492"/>
        </a:xfrm>
        <a:prstGeom prst="rect">
          <a:avLst/>
        </a:prstGeom>
        <a:solidFill>
          <a:sysClr val="window" lastClr="FFFFFF"/>
        </a:solidFill>
        <a:ln w="57150">
          <a:solidFill>
            <a:schemeClr val="accent3">
              <a:lumMod val="5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endParaRPr lang="sl-SI" sz="1100" b="1"/>
        </a:p>
        <a:p>
          <a:pPr algn="ctr"/>
          <a:endParaRPr lang="sl-SI" sz="1100" b="1"/>
        </a:p>
        <a:p>
          <a:pPr algn="ctr"/>
          <a:r>
            <a:rPr lang="sl-SI" sz="1100" b="1"/>
            <a:t>PODATKI</a:t>
          </a:r>
          <a:r>
            <a:rPr lang="sl-SI" sz="1100" b="1" baseline="0"/>
            <a:t> ZA PRIPRAVO PROGRAMA DELA Z AKCIJSKIM NAČRTOM:</a:t>
          </a:r>
        </a:p>
        <a:p>
          <a:pPr algn="ctr"/>
          <a:r>
            <a:rPr lang="sl-SI" sz="1100" b="1">
              <a:solidFill>
                <a:schemeClr val="tx1"/>
              </a:solidFill>
              <a:effectLst/>
              <a:latin typeface="+mn-lt"/>
              <a:ea typeface="+mn-ea"/>
              <a:cs typeface="+mn-cs"/>
            </a:rPr>
            <a:t>Šablona za zajem podatkov za kazalnike UL</a:t>
          </a:r>
          <a:endParaRPr lang="sl-SI">
            <a:effectLst/>
          </a:endParaRPr>
        </a:p>
        <a:p>
          <a:pPr algn="ctr"/>
          <a:r>
            <a:rPr lang="sl-SI" sz="1100">
              <a:solidFill>
                <a:schemeClr val="tx1"/>
              </a:solidFill>
              <a:effectLst/>
              <a:latin typeface="+mn-lt"/>
              <a:ea typeface="+mn-ea"/>
              <a:cs typeface="+mn-cs"/>
            </a:rPr>
            <a:t> </a:t>
          </a:r>
          <a:endParaRPr lang="sl-SI">
            <a:effectLst/>
          </a:endParaRPr>
        </a:p>
        <a:p>
          <a:pPr algn="l"/>
          <a:r>
            <a:rPr lang="sl-SI" sz="1100">
              <a:solidFill>
                <a:schemeClr val="tx1"/>
              </a:solidFill>
              <a:effectLst/>
              <a:latin typeface="+mn-lt"/>
              <a:ea typeface="+mn-ea"/>
              <a:cs typeface="+mn-cs"/>
            </a:rPr>
            <a:t>  </a:t>
          </a:r>
          <a:endParaRPr lang="sl-SI">
            <a:effectLst/>
          </a:endParaRPr>
        </a:p>
        <a:p>
          <a:pPr algn="l"/>
          <a:r>
            <a:rPr lang="sl-SI" sz="1100">
              <a:solidFill>
                <a:schemeClr val="tx1"/>
              </a:solidFill>
              <a:effectLst/>
              <a:latin typeface="+mn-lt"/>
              <a:ea typeface="+mn-ea"/>
              <a:cs typeface="+mn-cs"/>
            </a:rPr>
            <a:t>Šablona je narejena tako, da že v pripravljeno tabelo vpisujete podatke (npr.: </a:t>
          </a:r>
          <a:r>
            <a:rPr lang="sl-SI" sz="1100" baseline="0">
              <a:solidFill>
                <a:schemeClr val="tx1"/>
              </a:solidFill>
              <a:effectLst/>
              <a:latin typeface="+mn-lt"/>
              <a:ea typeface="+mn-ea"/>
              <a:cs typeface="+mn-cs"/>
            </a:rPr>
            <a:t> za kateri program in </a:t>
          </a:r>
          <a:r>
            <a:rPr lang="sl-SI" sz="1100">
              <a:solidFill>
                <a:schemeClr val="tx1"/>
              </a:solidFill>
              <a:effectLst/>
              <a:latin typeface="+mn-lt"/>
              <a:ea typeface="+mn-ea"/>
              <a:cs typeface="+mn-cs"/>
            </a:rPr>
            <a:t>način študija). Vaš</a:t>
          </a:r>
          <a:r>
            <a:rPr lang="sl-SI" sz="1100" baseline="0">
              <a:solidFill>
                <a:schemeClr val="tx1"/>
              </a:solidFill>
              <a:effectLst/>
              <a:latin typeface="+mn-lt"/>
              <a:ea typeface="+mn-ea"/>
              <a:cs typeface="+mn-cs"/>
            </a:rPr>
            <a:t>o članico izberete na delovnem listu" programi", nato se bo ime članice avtomatsko ponovilo na vseh ostalih listih</a:t>
          </a:r>
          <a:r>
            <a:rPr lang="sl-SI" sz="1100">
              <a:solidFill>
                <a:schemeClr val="tx1"/>
              </a:solidFill>
              <a:effectLst/>
              <a:latin typeface="+mn-lt"/>
              <a:ea typeface="+mn-ea"/>
              <a:cs typeface="+mn-cs"/>
            </a:rPr>
            <a:t>.  </a:t>
          </a:r>
        </a:p>
        <a:p>
          <a:pPr algn="l"/>
          <a:endParaRPr lang="sl-SI" sz="1100">
            <a:solidFill>
              <a:schemeClr val="tx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sl-SI" sz="1100" baseline="0">
              <a:solidFill>
                <a:schemeClr val="tx1"/>
              </a:solidFill>
              <a:effectLst/>
              <a:latin typeface="+mn-lt"/>
              <a:ea typeface="+mn-ea"/>
              <a:cs typeface="+mn-cs"/>
            </a:rPr>
            <a:t>V zavihek "CILJI + UKREPI" vpišete tiste cilje in ukrepe, ki jih boste izvedli, da boste dosegli cilje in kazalnike. </a:t>
          </a:r>
        </a:p>
        <a:p>
          <a:pPr marL="0" marR="0" indent="0" algn="l" defTabSz="914400" eaLnBrk="1" fontAlgn="auto" latinLnBrk="0" hangingPunct="1">
            <a:lnSpc>
              <a:spcPct val="100000"/>
            </a:lnSpc>
            <a:spcBef>
              <a:spcPts val="0"/>
            </a:spcBef>
            <a:spcAft>
              <a:spcPts val="0"/>
            </a:spcAft>
            <a:buClrTx/>
            <a:buSzTx/>
            <a:buFontTx/>
            <a:buNone/>
            <a:tabLst/>
            <a:defRPr/>
          </a:pPr>
          <a:endParaRPr lang="sl-SI" sz="1100" baseline="0">
            <a:solidFill>
              <a:schemeClr val="tx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sl-SI" sz="1100" baseline="0">
              <a:solidFill>
                <a:schemeClr val="tx1"/>
              </a:solidFill>
              <a:effectLst/>
              <a:latin typeface="+mn-lt"/>
              <a:ea typeface="+mn-ea"/>
              <a:cs typeface="+mn-cs"/>
            </a:rPr>
            <a:t>Priporočamo, da ta zavihek izpolnite na koncu, torej ko imate vse ostale podatke in kazalnike že pripravljene. </a:t>
          </a:r>
          <a:r>
            <a:rPr lang="sl-SI" sz="1100">
              <a:solidFill>
                <a:schemeClr val="tx1"/>
              </a:solidFill>
              <a:effectLst/>
              <a:latin typeface="+mn-lt"/>
              <a:ea typeface="+mn-ea"/>
              <a:cs typeface="+mn-cs"/>
            </a:rPr>
            <a:t>Članice znotraj posamezne dejavnosti na podlagi strateških ciljev, načrtovanih kazalnikov  in svojih ciljev zapišete ukrepe, s katerimi načrtujete v naslednjeih letih</a:t>
          </a:r>
          <a:r>
            <a:rPr lang="sl-SI" sz="1100" baseline="0">
              <a:solidFill>
                <a:schemeClr val="tx1"/>
              </a:solidFill>
              <a:effectLst/>
              <a:latin typeface="+mn-lt"/>
              <a:ea typeface="+mn-ea"/>
              <a:cs typeface="+mn-cs"/>
            </a:rPr>
            <a:t> </a:t>
          </a:r>
          <a:r>
            <a:rPr lang="sl-SI" sz="1100">
              <a:solidFill>
                <a:schemeClr val="tx1"/>
              </a:solidFill>
              <a:effectLst/>
              <a:latin typeface="+mn-lt"/>
              <a:ea typeface="+mn-ea"/>
              <a:cs typeface="+mn-cs"/>
            </a:rPr>
            <a:t>krepiti posamezno dejavnost (npr. izobraževalno, raziskovalno, itd.) . Zaradi lažje sledljivosti uresničevanja ukrepov se pripravijo</a:t>
          </a:r>
          <a:r>
            <a:rPr lang="sl-SI" sz="1100" baseline="0">
              <a:solidFill>
                <a:schemeClr val="tx1"/>
              </a:solidFill>
              <a:effectLst/>
              <a:latin typeface="+mn-lt"/>
              <a:ea typeface="+mn-ea"/>
              <a:cs typeface="+mn-cs"/>
            </a:rPr>
            <a:t> </a:t>
          </a:r>
          <a:r>
            <a:rPr lang="sl-SI" sz="1100">
              <a:solidFill>
                <a:schemeClr val="tx1"/>
              </a:solidFill>
              <a:effectLst/>
              <a:latin typeface="+mn-lt"/>
              <a:ea typeface="+mn-ea"/>
              <a:cs typeface="+mn-cs"/>
            </a:rPr>
            <a:t>ukrepi za vse cilje in kazalnike posamezne dejavnosti. Drugače povedano, ne bo se pripravilo ukrepa za vsak cilj in vrednost kazalnika znotraj posamezne dejavnosti ločeno. Tudi zato ne, ker se strateški cilji in kazalniki mnogokrat prepletajo in dopolnjujejo.  Uporabite tudi</a:t>
          </a:r>
          <a:r>
            <a:rPr lang="sl-SI" sz="1100" baseline="0">
              <a:solidFill>
                <a:schemeClr val="tx1"/>
              </a:solidFill>
              <a:effectLst/>
              <a:latin typeface="+mn-lt"/>
              <a:ea typeface="+mn-ea"/>
              <a:cs typeface="+mn-cs"/>
            </a:rPr>
            <a:t> lahko ukrepe, ki ste jih zapisali v poslovnem poročilu 2015 (ti predlogi ukrepov bodo pripravljeni v svoji datoteki).</a:t>
          </a:r>
        </a:p>
        <a:p>
          <a:pPr marL="0" marR="0" indent="0" algn="l" defTabSz="914400" eaLnBrk="1" fontAlgn="auto" latinLnBrk="0" hangingPunct="1">
            <a:lnSpc>
              <a:spcPct val="100000"/>
            </a:lnSpc>
            <a:spcBef>
              <a:spcPts val="0"/>
            </a:spcBef>
            <a:spcAft>
              <a:spcPts val="0"/>
            </a:spcAft>
            <a:buClrTx/>
            <a:buSzTx/>
            <a:buFontTx/>
            <a:buNone/>
            <a:tabLst/>
            <a:defRPr/>
          </a:pPr>
          <a:r>
            <a:rPr lang="sl-SI" sz="1100" baseline="0">
              <a:solidFill>
                <a:schemeClr val="tx1"/>
              </a:solidFill>
              <a:effectLst/>
              <a:latin typeface="+mn-lt"/>
              <a:ea typeface="+mn-ea"/>
              <a:cs typeface="+mn-cs"/>
            </a:rPr>
            <a:t>O razpisanih študijskih programih in o podaljšanju akreditacije, je zavedeno v dodatni šabloni o študijskih programih.</a:t>
          </a:r>
          <a:endParaRPr lang="sl-SI">
            <a:effectLst/>
          </a:endParaRPr>
        </a:p>
        <a:p>
          <a:pPr algn="l"/>
          <a:endParaRPr lang="sl-SI" sz="1100">
            <a:solidFill>
              <a:schemeClr val="tx1"/>
            </a:solidFill>
            <a:latin typeface="+mn-lt"/>
            <a:ea typeface="+mn-ea"/>
            <a:cs typeface="+mn-cs"/>
          </a:endParaRPr>
        </a:p>
        <a:p>
          <a:pPr algn="l"/>
          <a:r>
            <a:rPr lang="sl-SI" sz="1100">
              <a:solidFill>
                <a:schemeClr val="tx1"/>
              </a:solidFill>
              <a:latin typeface="+mn-lt"/>
              <a:ea typeface="+mn-ea"/>
              <a:cs typeface="+mn-cs"/>
            </a:rPr>
            <a:t>Pri 3. stopnji prosimo, da v</a:t>
          </a:r>
          <a:r>
            <a:rPr lang="sl-SI" sz="1100" baseline="0">
              <a:solidFill>
                <a:schemeClr val="tx1"/>
              </a:solidFill>
              <a:latin typeface="+mn-lt"/>
              <a:ea typeface="+mn-ea"/>
              <a:cs typeface="+mn-cs"/>
            </a:rPr>
            <a:t> obarvane okvirje vpišite tudi ime študijskega programa (če jih je več, vse). V kolikor izvajate študijske programe z več članicami, naj  podatek vpiše samo ena članica (predlagamo tako, kot poročate podatke za eVŠ).</a:t>
          </a:r>
        </a:p>
        <a:p>
          <a:pPr algn="l"/>
          <a:endParaRPr lang="sl-SI" sz="1100">
            <a:solidFill>
              <a:schemeClr val="tx1"/>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sl-SI" sz="1100">
              <a:solidFill>
                <a:schemeClr val="tx1"/>
              </a:solidFill>
              <a:latin typeface="+mn-lt"/>
              <a:ea typeface="+mn-ea"/>
              <a:cs typeface="+mn-cs"/>
            </a:rPr>
            <a:t>Zgodi se, da se na enem zavihku pojavi več vsebinsko različnih</a:t>
          </a:r>
          <a:r>
            <a:rPr lang="sl-SI" sz="1100" baseline="0">
              <a:solidFill>
                <a:schemeClr val="tx1"/>
              </a:solidFill>
              <a:latin typeface="+mn-lt"/>
              <a:ea typeface="+mn-ea"/>
              <a:cs typeface="+mn-cs"/>
            </a:rPr>
            <a:t> </a:t>
          </a:r>
          <a:r>
            <a:rPr lang="sl-SI" sz="1100">
              <a:solidFill>
                <a:schemeClr val="tx1"/>
              </a:solidFill>
              <a:latin typeface="+mn-lt"/>
              <a:ea typeface="+mn-ea"/>
              <a:cs typeface="+mn-cs"/>
            </a:rPr>
            <a:t>tem, ki nujno niso med seboj neposredno povezane, in sicer v izogib prevelikemu številu zavihkov in prezapleteni strukturi datoteke. </a:t>
          </a:r>
          <a:endParaRPr lang="sl-SI">
            <a:effectLst/>
          </a:endParaRPr>
        </a:p>
        <a:p>
          <a:pPr algn="ctr"/>
          <a:endParaRPr lang="sl-SI">
            <a:effectLst/>
          </a:endParaRPr>
        </a:p>
        <a:p>
          <a:pPr algn="ctr"/>
          <a:r>
            <a:rPr lang="sl-SI" sz="1100" b="1">
              <a:solidFill>
                <a:schemeClr val="tx1"/>
              </a:solidFill>
              <a:effectLst/>
              <a:latin typeface="+mn-lt"/>
              <a:ea typeface="+mn-ea"/>
              <a:cs typeface="+mn-cs"/>
            </a:rPr>
            <a:t>Rok za oddajo podatkov je 1.10.2016</a:t>
          </a:r>
          <a:endParaRPr lang="sl-SI">
            <a:effectLst/>
          </a:endParaRPr>
        </a:p>
        <a:p>
          <a:pPr algn="ctr"/>
          <a:r>
            <a:rPr lang="sl-SI" sz="1100">
              <a:solidFill>
                <a:schemeClr val="tx1"/>
              </a:solidFill>
              <a:effectLst/>
              <a:latin typeface="+mn-lt"/>
              <a:ea typeface="+mn-ea"/>
              <a:cs typeface="+mn-cs"/>
            </a:rPr>
            <a:t>Za vse ostale informacije ali vprašanja smo vam na voljo.</a:t>
          </a:r>
          <a:endParaRPr lang="sl-SI">
            <a:effectLst/>
          </a:endParaRPr>
        </a:p>
        <a:p>
          <a:pPr algn="ctr"/>
          <a:endParaRPr lang="sl-SI" sz="1100">
            <a:solidFill>
              <a:schemeClr val="tx1"/>
            </a:solidFill>
            <a:effectLst/>
            <a:latin typeface="+mn-lt"/>
            <a:ea typeface="+mn-ea"/>
            <a:cs typeface="+mn-cs"/>
          </a:endParaRPr>
        </a:p>
        <a:p>
          <a:pPr algn="l"/>
          <a:r>
            <a:rPr lang="sl-SI" sz="1100">
              <a:solidFill>
                <a:schemeClr val="tx1"/>
              </a:solidFill>
              <a:effectLst/>
              <a:latin typeface="+mn-lt"/>
              <a:ea typeface="+mn-ea"/>
              <a:cs typeface="+mn-cs"/>
            </a:rPr>
            <a:t>Prijazen pozdrav,</a:t>
          </a:r>
          <a:endParaRPr lang="sl-SI">
            <a:effectLst/>
          </a:endParaRPr>
        </a:p>
        <a:p>
          <a:pPr algn="l"/>
          <a:r>
            <a:rPr lang="sl-SI" sz="1100">
              <a:solidFill>
                <a:schemeClr val="tx1"/>
              </a:solidFill>
              <a:effectLst/>
              <a:latin typeface="+mn-lt"/>
              <a:ea typeface="+mn-ea"/>
              <a:cs typeface="+mn-cs"/>
            </a:rPr>
            <a:t>Univerzitetna služba za spremljanje kakovosti, analize in poročanje</a:t>
          </a:r>
          <a:endParaRPr lang="sl-SI">
            <a:effectLst/>
          </a:endParaRPr>
        </a:p>
        <a:p>
          <a:pPr algn="ctr"/>
          <a:endParaRPr lang="sl-SI" sz="1100" b="0">
            <a:solidFill>
              <a:schemeClr val="tx1"/>
            </a:solidFill>
            <a:effectLst/>
            <a:latin typeface="+mn-lt"/>
            <a:ea typeface="+mn-ea"/>
            <a:cs typeface="+mn-cs"/>
          </a:endParaRPr>
        </a:p>
        <a:p>
          <a:pPr algn="r"/>
          <a:r>
            <a:rPr lang="sl-SI" sz="1100" b="0">
              <a:solidFill>
                <a:schemeClr val="tx1"/>
              </a:solidFill>
              <a:effectLst/>
              <a:latin typeface="+mn-lt"/>
              <a:ea typeface="+mn-ea"/>
              <a:cs typeface="+mn-cs"/>
            </a:rPr>
            <a:t>Kontakt:</a:t>
          </a:r>
          <a:endParaRPr lang="sl-SI">
            <a:effectLst/>
          </a:endParaRPr>
        </a:p>
        <a:p>
          <a:pPr algn="r"/>
          <a:r>
            <a:rPr lang="sl-SI" sz="1100" b="0" baseline="0">
              <a:solidFill>
                <a:schemeClr val="tx1"/>
              </a:solidFill>
              <a:effectLst/>
              <a:latin typeface="+mn-lt"/>
              <a:ea typeface="+mn-ea"/>
              <a:cs typeface="+mn-cs"/>
            </a:rPr>
            <a:t>Petra Pongrac</a:t>
          </a:r>
          <a:endParaRPr lang="sl-SI">
            <a:effectLst/>
          </a:endParaRPr>
        </a:p>
        <a:p>
          <a:pPr algn="r"/>
          <a:r>
            <a:rPr lang="sl-SI" sz="1100" b="0" baseline="0">
              <a:solidFill>
                <a:schemeClr val="tx1"/>
              </a:solidFill>
              <a:effectLst/>
              <a:latin typeface="+mn-lt"/>
              <a:ea typeface="+mn-ea"/>
              <a:cs typeface="+mn-cs"/>
            </a:rPr>
            <a:t>analizeul@uni-lj.si</a:t>
          </a:r>
          <a:endParaRPr lang="sl-SI">
            <a:effectLst/>
          </a:endParaRPr>
        </a:p>
        <a:p>
          <a:pPr algn="r"/>
          <a:r>
            <a:rPr lang="sl-SI" sz="1100" b="0" baseline="0">
              <a:solidFill>
                <a:schemeClr val="tx1"/>
              </a:solidFill>
              <a:effectLst/>
              <a:latin typeface="+mn-lt"/>
              <a:ea typeface="+mn-ea"/>
              <a:cs typeface="+mn-cs"/>
            </a:rPr>
            <a:t>01/2418 517</a:t>
          </a:r>
          <a:endParaRPr lang="sl-SI">
            <a:effectLst/>
          </a:endParaRPr>
        </a:p>
        <a:p>
          <a:endParaRPr lang="sl-SI" sz="1100"/>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57150</xdr:colOff>
      <xdr:row>0</xdr:row>
      <xdr:rowOff>0</xdr:rowOff>
    </xdr:from>
    <xdr:ext cx="2624180" cy="609013"/>
    <xdr:sp macro="" textlink="">
      <xdr:nvSpPr>
        <xdr:cNvPr id="2" name="PoljeZBesedilom 1"/>
        <xdr:cNvSpPr txBox="1"/>
      </xdr:nvSpPr>
      <xdr:spPr>
        <a:xfrm>
          <a:off x="57150" y="76200"/>
          <a:ext cx="2624180" cy="609013"/>
        </a:xfrm>
        <a:prstGeom prst="rect">
          <a:avLst/>
        </a:prstGeom>
        <a:solidFill>
          <a:schemeClr val="tx2">
            <a:lumMod val="20000"/>
            <a:lumOff val="80000"/>
          </a:schemeClr>
        </a:solidFill>
        <a:ln/>
      </xdr:spPr>
      <xdr:style>
        <a:lnRef idx="2">
          <a:schemeClr val="accent1"/>
        </a:lnRef>
        <a:fillRef idx="1">
          <a:schemeClr val="lt1"/>
        </a:fillRef>
        <a:effectRef idx="0">
          <a:schemeClr val="accent1"/>
        </a:effectRef>
        <a:fontRef idx="minor">
          <a:schemeClr val="dk1"/>
        </a:fontRef>
      </xdr:style>
      <xdr:txBody>
        <a:bodyPr vertOverflow="clip" wrap="non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latin typeface="+mn-lt"/>
              <a:ea typeface="+mn-ea"/>
              <a:cs typeface="+mn-cs"/>
            </a:rPr>
            <a:t>Izračun kazalnikov oz. zajem podatkov za:</a:t>
          </a:r>
          <a:endParaRPr lang="sl-SI"/>
        </a:p>
        <a:p>
          <a:r>
            <a:rPr lang="sl-SI" sz="1100"/>
            <a:t>- izmenjava zaposlenih</a:t>
          </a:r>
        </a:p>
        <a:p>
          <a:endParaRPr lang="sl-SI" sz="11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276225</xdr:colOff>
      <xdr:row>0</xdr:row>
      <xdr:rowOff>161925</xdr:rowOff>
    </xdr:from>
    <xdr:ext cx="2624180" cy="581025"/>
    <xdr:sp macro="" textlink="">
      <xdr:nvSpPr>
        <xdr:cNvPr id="2" name="PoljeZBesedilom 1"/>
        <xdr:cNvSpPr txBox="1"/>
      </xdr:nvSpPr>
      <xdr:spPr>
        <a:xfrm>
          <a:off x="276225" y="161925"/>
          <a:ext cx="2624180" cy="581025"/>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wrap="non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latin typeface="+mn-lt"/>
              <a:ea typeface="+mn-ea"/>
              <a:cs typeface="+mn-cs"/>
            </a:rPr>
            <a:t>Izračun kazalnikov oz. zajem podatkov za:</a:t>
          </a:r>
          <a:endParaRPr lang="sl-SI"/>
        </a:p>
        <a:p>
          <a:r>
            <a:rPr lang="sl-SI" sz="1100"/>
            <a:t>- skrb za slovenščino - izpolni FF</a:t>
          </a:r>
        </a:p>
        <a:p>
          <a:endParaRPr lang="sl-SI"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171450</xdr:colOff>
      <xdr:row>1</xdr:row>
      <xdr:rowOff>57150</xdr:rowOff>
    </xdr:from>
    <xdr:to>
      <xdr:col>2</xdr:col>
      <xdr:colOff>314325</xdr:colOff>
      <xdr:row>2</xdr:row>
      <xdr:rowOff>790575</xdr:rowOff>
    </xdr:to>
    <xdr:sp macro="" textlink="">
      <xdr:nvSpPr>
        <xdr:cNvPr id="2" name="PoljeZBesedilom 1"/>
        <xdr:cNvSpPr txBox="1"/>
      </xdr:nvSpPr>
      <xdr:spPr>
        <a:xfrm>
          <a:off x="171450" y="247650"/>
          <a:ext cx="7400925" cy="92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l-SI" sz="1100"/>
            <a:t>Vprašalnik za članice, za akcije v letu 2017 - povezano z dokumentom IZHODIŠČA NAČRTOVANIH AKTIVNOSTI V LETU 2017 PO POSAMEZNIH DEJAVNOSTIH.</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238125</xdr:colOff>
      <xdr:row>15</xdr:row>
      <xdr:rowOff>123825</xdr:rowOff>
    </xdr:from>
    <xdr:ext cx="4781550" cy="609013"/>
    <xdr:sp macro="" textlink="">
      <xdr:nvSpPr>
        <xdr:cNvPr id="3" name="PoljeZBesedilom 2"/>
        <xdr:cNvSpPr txBox="1"/>
      </xdr:nvSpPr>
      <xdr:spPr>
        <a:xfrm>
          <a:off x="238125" y="3886200"/>
          <a:ext cx="4781550" cy="609013"/>
        </a:xfrm>
        <a:prstGeom prst="rect">
          <a:avLst/>
        </a:prstGeom>
        <a:solidFill>
          <a:schemeClr val="tx2">
            <a:lumMod val="20000"/>
            <a:lumOff val="8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spAutoFit/>
        </a:bodyPr>
        <a:lstStyle/>
        <a:p>
          <a:r>
            <a:rPr lang="sl-SI" sz="1100" b="1"/>
            <a:t>Izračun kazalnikov oz.</a:t>
          </a:r>
          <a:r>
            <a:rPr lang="sl-SI" sz="1100" b="1" baseline="0"/>
            <a:t> zajem podatkov za:</a:t>
          </a:r>
        </a:p>
        <a:p>
          <a:r>
            <a:rPr lang="sl-SI" sz="1100" baseline="0"/>
            <a:t>- število sporazumov o sodevloanju pri pridobivanju "dvojnih" diplom</a:t>
          </a:r>
        </a:p>
        <a:p>
          <a:r>
            <a:rPr lang="sl-SI" sz="1100" baseline="0"/>
            <a:t>- odstotek študijskih programov, ki se bodo  predvideno izvajali v tujem jeziku</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238125</xdr:colOff>
      <xdr:row>0</xdr:row>
      <xdr:rowOff>19049</xdr:rowOff>
    </xdr:from>
    <xdr:ext cx="3714750" cy="1297919"/>
    <xdr:sp macro="" textlink="">
      <xdr:nvSpPr>
        <xdr:cNvPr id="2" name="PoljeZBesedilom 1"/>
        <xdr:cNvSpPr txBox="1"/>
      </xdr:nvSpPr>
      <xdr:spPr>
        <a:xfrm>
          <a:off x="238125" y="19049"/>
          <a:ext cx="3714750" cy="1297919"/>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dk1"/>
              </a:solidFill>
              <a:latin typeface="+mn-lt"/>
              <a:ea typeface="+mn-ea"/>
              <a:cs typeface="+mn-cs"/>
            </a:rPr>
            <a:t>Izračun kazalnikov oz. zajem podatkov za:</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število vpisanih študentov</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delež tujih študentov</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odstotek  ponavljalcev</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prehodnost</a:t>
          </a:r>
        </a:p>
        <a:p>
          <a:pPr marL="0" marR="0" indent="0" defTabSz="914400" eaLnBrk="1" fontAlgn="auto" latinLnBrk="0" hangingPunct="1">
            <a:lnSpc>
              <a:spcPct val="100000"/>
            </a:lnSpc>
            <a:spcBef>
              <a:spcPts val="0"/>
            </a:spcBef>
            <a:spcAft>
              <a:spcPts val="0"/>
            </a:spcAft>
            <a:buClrTx/>
            <a:buSzTx/>
            <a:buFontTx/>
            <a:buNone/>
            <a:tabLst/>
            <a:defRPr/>
          </a:pPr>
          <a:endParaRPr lang="sl-SI" sz="1100" baseline="0">
            <a:solidFill>
              <a:schemeClr val="dk1"/>
            </a:solidFill>
            <a:latin typeface="+mn-lt"/>
            <a:ea typeface="+mn-ea"/>
            <a:cs typeface="+mn-cs"/>
          </a:endParaRPr>
        </a:p>
        <a:p>
          <a:endParaRPr lang="sl-SI" sz="1100" baseline="0">
            <a:solidFill>
              <a:schemeClr val="dk1"/>
            </a:solidFill>
            <a:latin typeface="+mn-lt"/>
            <a:ea typeface="+mn-ea"/>
            <a:cs typeface="+mn-cs"/>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1000125</xdr:colOff>
      <xdr:row>31</xdr:row>
      <xdr:rowOff>104775</xdr:rowOff>
    </xdr:from>
    <xdr:ext cx="184731" cy="264560"/>
    <xdr:sp macro="" textlink="">
      <xdr:nvSpPr>
        <xdr:cNvPr id="2" name="PoljeZBesedilom 1"/>
        <xdr:cNvSpPr txBox="1"/>
      </xdr:nvSpPr>
      <xdr:spPr>
        <a:xfrm>
          <a:off x="1724025" y="505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l-SI" sz="1100"/>
        </a:p>
      </xdr:txBody>
    </xdr:sp>
    <xdr:clientData/>
  </xdr:oneCellAnchor>
  <xdr:oneCellAnchor>
    <xdr:from>
      <xdr:col>0</xdr:col>
      <xdr:colOff>133350</xdr:colOff>
      <xdr:row>0</xdr:row>
      <xdr:rowOff>142875</xdr:rowOff>
    </xdr:from>
    <xdr:ext cx="2624180" cy="609013"/>
    <xdr:sp macro="" textlink="">
      <xdr:nvSpPr>
        <xdr:cNvPr id="3" name="PoljeZBesedilom 2"/>
        <xdr:cNvSpPr txBox="1"/>
      </xdr:nvSpPr>
      <xdr:spPr>
        <a:xfrm>
          <a:off x="133350" y="142875"/>
          <a:ext cx="2624180" cy="609013"/>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Izračun kazalnikov oz. zajem podatkov za:</a:t>
          </a:r>
          <a:endParaRPr lang="sl-SI">
            <a:effectLst/>
          </a:endParaRPr>
        </a:p>
        <a:p>
          <a:r>
            <a:rPr lang="sl-SI" sz="1100"/>
            <a:t>- število</a:t>
          </a:r>
          <a:r>
            <a:rPr lang="sl-SI" sz="1100" baseline="0"/>
            <a:t> diplomantov</a:t>
          </a:r>
        </a:p>
        <a:p>
          <a:endParaRPr lang="sl-SI"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114300</xdr:colOff>
      <xdr:row>0</xdr:row>
      <xdr:rowOff>57150</xdr:rowOff>
    </xdr:from>
    <xdr:ext cx="2624180" cy="436786"/>
    <xdr:sp macro="" textlink="">
      <xdr:nvSpPr>
        <xdr:cNvPr id="2" name="PoljeZBesedilom 1"/>
        <xdr:cNvSpPr txBox="1"/>
      </xdr:nvSpPr>
      <xdr:spPr>
        <a:xfrm>
          <a:off x="114300" y="57150"/>
          <a:ext cx="2624180" cy="436786"/>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eaLnBrk="1" fontAlgn="auto" latinLnBrk="0" hangingPunct="1"/>
          <a:r>
            <a:rPr lang="sl-SI" sz="1100" b="1" baseline="0">
              <a:solidFill>
                <a:schemeClr val="tx1"/>
              </a:solidFill>
              <a:effectLst/>
              <a:latin typeface="+mn-lt"/>
              <a:ea typeface="+mn-ea"/>
              <a:cs typeface="+mn-cs"/>
            </a:rPr>
            <a:t>Izračun kazalnikov oz. zajem podatkov za:</a:t>
          </a:r>
          <a:endParaRPr lang="sl-SI">
            <a:effectLst/>
          </a:endParaRPr>
        </a:p>
        <a:p>
          <a:r>
            <a:rPr lang="sl-SI" sz="1100">
              <a:solidFill>
                <a:schemeClr val="tx1"/>
              </a:solidFill>
              <a:effectLst/>
              <a:latin typeface="+mn-lt"/>
              <a:ea typeface="+mn-ea"/>
              <a:cs typeface="+mn-cs"/>
            </a:rPr>
            <a:t>- študentje</a:t>
          </a:r>
          <a:r>
            <a:rPr lang="sl-SI" sz="1100" baseline="0">
              <a:solidFill>
                <a:schemeClr val="tx1"/>
              </a:solidFill>
              <a:effectLst/>
              <a:latin typeface="+mn-lt"/>
              <a:ea typeface="+mn-ea"/>
              <a:cs typeface="+mn-cs"/>
            </a:rPr>
            <a:t> na izmenjavi za leto  2017</a:t>
          </a:r>
          <a:endParaRPr lang="sl-SI"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85725</xdr:colOff>
      <xdr:row>0</xdr:row>
      <xdr:rowOff>95250</xdr:rowOff>
    </xdr:from>
    <xdr:ext cx="2624180" cy="609013"/>
    <xdr:sp macro="" textlink="">
      <xdr:nvSpPr>
        <xdr:cNvPr id="2" name="PoljeZBesedilom 1"/>
        <xdr:cNvSpPr txBox="1"/>
      </xdr:nvSpPr>
      <xdr:spPr>
        <a:xfrm>
          <a:off x="85725" y="95250"/>
          <a:ext cx="2624180" cy="609013"/>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eaLnBrk="1" fontAlgn="auto" latinLnBrk="0" hangingPunct="1"/>
          <a:r>
            <a:rPr lang="sl-SI" sz="1100" b="1" baseline="0">
              <a:solidFill>
                <a:schemeClr val="tx1"/>
              </a:solidFill>
              <a:effectLst/>
              <a:latin typeface="+mn-lt"/>
              <a:ea typeface="+mn-ea"/>
              <a:cs typeface="+mn-cs"/>
            </a:rPr>
            <a:t>Izračun kazalnikov oz. zajem podatkov za:</a:t>
          </a:r>
          <a:endParaRPr lang="sl-SI">
            <a:effectLst/>
          </a:endParaRPr>
        </a:p>
        <a:p>
          <a:r>
            <a:rPr lang="sl-SI" sz="1100">
              <a:solidFill>
                <a:schemeClr val="tx1"/>
              </a:solidFill>
              <a:effectLst/>
              <a:latin typeface="+mn-lt"/>
              <a:ea typeface="+mn-ea"/>
              <a:cs typeface="+mn-cs"/>
            </a:rPr>
            <a:t>- študentje na izmenjavi 2018</a:t>
          </a:r>
          <a:endParaRPr lang="sl-SI">
            <a:effectLst/>
          </a:endParaRPr>
        </a:p>
        <a:p>
          <a:endParaRPr lang="sl-SI"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2495550</xdr:colOff>
      <xdr:row>12</xdr:row>
      <xdr:rowOff>38099</xdr:rowOff>
    </xdr:from>
    <xdr:ext cx="3619500" cy="264560"/>
    <xdr:sp macro="" textlink="">
      <xdr:nvSpPr>
        <xdr:cNvPr id="2" name="PoljeZBesedilom 1"/>
        <xdr:cNvSpPr txBox="1"/>
      </xdr:nvSpPr>
      <xdr:spPr>
        <a:xfrm>
          <a:off x="2495550" y="4305299"/>
          <a:ext cx="36195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l-SI" sz="1100"/>
        </a:p>
      </xdr:txBody>
    </xdr:sp>
    <xdr:clientData/>
  </xdr:oneCellAnchor>
  <xdr:oneCellAnchor>
    <xdr:from>
      <xdr:col>0</xdr:col>
      <xdr:colOff>66675</xdr:colOff>
      <xdr:row>0</xdr:row>
      <xdr:rowOff>47625</xdr:rowOff>
    </xdr:from>
    <xdr:ext cx="3836243" cy="1470146"/>
    <xdr:sp macro="" textlink="">
      <xdr:nvSpPr>
        <xdr:cNvPr id="3" name="PoljeZBesedilom 2"/>
        <xdr:cNvSpPr txBox="1"/>
      </xdr:nvSpPr>
      <xdr:spPr>
        <a:xfrm>
          <a:off x="66675" y="47625"/>
          <a:ext cx="3836243" cy="1470146"/>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Izračun kazalnikov oz. zajem podatkov za:</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znanstvene objave</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citiranost</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objave s tujci</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število udeležencev akreditiranih programov izpopolnjevanja</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število tujih akreditacij</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število raziskovalcev</a:t>
          </a:r>
        </a:p>
        <a:p>
          <a:endParaRPr lang="sl-SI" sz="1100"/>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0</xdr:col>
      <xdr:colOff>105833</xdr:colOff>
      <xdr:row>0</xdr:row>
      <xdr:rowOff>105833</xdr:rowOff>
    </xdr:from>
    <xdr:to>
      <xdr:col>3</xdr:col>
      <xdr:colOff>1407582</xdr:colOff>
      <xdr:row>0</xdr:row>
      <xdr:rowOff>1174750</xdr:rowOff>
    </xdr:to>
    <xdr:sp macro="" textlink="">
      <xdr:nvSpPr>
        <xdr:cNvPr id="2" name="PoljeZBesedilom 1"/>
        <xdr:cNvSpPr txBox="1"/>
      </xdr:nvSpPr>
      <xdr:spPr>
        <a:xfrm>
          <a:off x="105833" y="105833"/>
          <a:ext cx="6254749" cy="1068917"/>
        </a:xfrm>
        <a:prstGeom prst="rect">
          <a:avLst/>
        </a:prstGeom>
        <a:solidFill>
          <a:schemeClr val="tx2">
            <a:lumMod val="20000"/>
            <a:lumOff val="80000"/>
          </a:schemeClr>
        </a:solidFill>
        <a:ln/>
      </xdr:spPr>
      <xdr:style>
        <a:lnRef idx="2">
          <a:schemeClr val="accent5"/>
        </a:lnRef>
        <a:fillRef idx="1">
          <a:schemeClr val="lt1"/>
        </a:fillRef>
        <a:effectRef idx="0">
          <a:schemeClr val="accent5"/>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dk1"/>
              </a:solidFill>
              <a:latin typeface="+mn-lt"/>
              <a:ea typeface="+mn-ea"/>
              <a:cs typeface="+mn-cs"/>
            </a:rPr>
            <a:t>Izračun kazalnikov oz. zajem podatkov za:</a:t>
          </a:r>
          <a:endParaRPr lang="sl-SI"/>
        </a:p>
        <a:p>
          <a:r>
            <a:rPr lang="sl-SI" sz="1100"/>
            <a:t>- število projektov mednarodnih, domačih,</a:t>
          </a:r>
          <a:r>
            <a:rPr lang="sl-SI" sz="1100" baseline="0"/>
            <a:t> z gospodarstvom oz. drugimi uporabniki</a:t>
          </a:r>
        </a:p>
        <a:p>
          <a:r>
            <a:rPr lang="sl-SI" sz="1100" baseline="0"/>
            <a:t>V STOLPEC SKUPAJ ZAPIŠITE ŠTEVILO PROJEKTOV,  VKOLIKOR NI OPREDELJEN GLEDE NA KOORDINATORJA IN PARTNERJA, DRUGAČE SE BO SKUPNI REZULTAT SAMOSTOJNO ŠEŠTEVAL</a:t>
          </a:r>
        </a:p>
        <a:p>
          <a:endParaRPr lang="sl-SI" sz="1100" baseline="0"/>
        </a:p>
        <a:p>
          <a:endParaRPr lang="sl-SI"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ni-lj.si\dfs\Dokumenti\pongracpe\My%20Documents\2015\PROGRAM%20DELA%202016\&#352;ABLONE\2016%20%20&#352;ABLONA%20&#353;tudijski%20program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ulportal.uni-lj.si/tajnistvo/programdela/PROGRAM%20DELA%202013/Poslano%20na%20&#269;lanice/Podatki%20za%20kazalnike%20PD-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vod"/>
      <sheetName val="1. stopnja + em- razpis"/>
      <sheetName val=" 2. stopnja - razmerja "/>
      <sheetName val=" 2. stopnja - razpis"/>
      <sheetName val="3. stopnja razpis"/>
      <sheetName val="predlog novega ŠP"/>
      <sheetName val="spustni seznam"/>
      <sheetName val="Podaljšanje AK ŠP"/>
    </sheetNames>
    <sheetDataSet>
      <sheetData sheetId="0"/>
      <sheetData sheetId="1"/>
      <sheetData sheetId="2"/>
      <sheetData sheetId="3"/>
      <sheetData sheetId="4"/>
      <sheetData sheetId="5"/>
      <sheetData sheetId="6">
        <row r="2">
          <cell r="A2" t="str">
            <v>1. stopnja</v>
          </cell>
          <cell r="B2" t="str">
            <v>visokošolski študijski program</v>
          </cell>
          <cell r="C2" t="str">
            <v>enodisciplinarni</v>
          </cell>
          <cell r="D2" t="str">
            <v>DA</v>
          </cell>
          <cell r="E2" t="str">
            <v>NI POTREBNIH DODATNIH SREDSTEV ZA IZVAJANJE</v>
          </cell>
          <cell r="F2" t="str">
            <v>ŠOLNINA</v>
          </cell>
          <cell r="G2" t="str">
            <v>NI DODATNIH ZAPOSLITEV</v>
          </cell>
        </row>
        <row r="3">
          <cell r="A3" t="str">
            <v>2. stopnja</v>
          </cell>
          <cell r="B3" t="str">
            <v>univerzitetni študijski program</v>
          </cell>
          <cell r="C3" t="str">
            <v>dvodisciplinarni</v>
          </cell>
          <cell r="D3" t="str">
            <v>NE</v>
          </cell>
          <cell r="E3" t="str">
            <v>SO POTREBNA DODATNA SREDSTVA ZA IZAJANJE</v>
          </cell>
          <cell r="F3" t="str">
            <v>SREDSTVA PRORAČUNA</v>
          </cell>
          <cell r="G3" t="str">
            <v>SO DODATNE ZAPOSLITVE</v>
          </cell>
        </row>
        <row r="4">
          <cell r="A4" t="str">
            <v>3. stopnja</v>
          </cell>
          <cell r="B4" t="str">
            <v>enovit magistrski program</v>
          </cell>
          <cell r="C4" t="str">
            <v>interdisciplinarni</v>
          </cell>
          <cell r="F4" t="str">
            <v>EU SREDSTVA</v>
          </cell>
        </row>
        <row r="5">
          <cell r="B5" t="str">
            <v>magistrski program</v>
          </cell>
          <cell r="F5" t="str">
            <v>DRUGI VIRI</v>
          </cell>
        </row>
        <row r="6">
          <cell r="B6" t="str">
            <v>doktorski program</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odila"/>
      <sheetName val="PREDGOVOR"/>
      <sheetName val="štud.programi"/>
      <sheetName val="VPIS"/>
      <sheetName val="posebni status"/>
      <sheetName val="diplomanti"/>
      <sheetName val="vseživljensko_učenje"/>
      <sheetName val="notranja izbir."/>
      <sheetName val="mobilnost zaposl."/>
      <sheetName val="mednarodna štud."/>
      <sheetName val="KNJIŽNICA"/>
      <sheetName val="tutorstvo"/>
      <sheetName val="skrb za slovenščino -FF"/>
      <sheetName val="raziskovalna"/>
      <sheetName val="spustni seznami"/>
      <sheetName val="študijski programi"/>
      <sheetName val="Projekti"/>
      <sheetName val="MIZKŠ"/>
      <sheetName val="MIZKŠ-trajanje študi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E2" t="str">
            <v>VISOKOŠOLSKI STROKOVNI PROGRAM</v>
          </cell>
          <cell r="H2" t="str">
            <v>VODJA/KOORDINATOR</v>
          </cell>
        </row>
        <row r="3">
          <cell r="E3" t="str">
            <v>UNIVERZITETNI PROGRAM</v>
          </cell>
          <cell r="H3" t="str">
            <v>PARTNER</v>
          </cell>
        </row>
        <row r="4">
          <cell r="E4" t="str">
            <v>/</v>
          </cell>
        </row>
      </sheetData>
      <sheetData sheetId="15"/>
      <sheetData sheetId="16"/>
      <sheetData sheetId="17"/>
      <sheetData sheetId="18"/>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opLeftCell="A7" zoomScaleNormal="100" workbookViewId="0">
      <selection activeCell="Q37" sqref="Q37"/>
    </sheetView>
  </sheetViews>
  <sheetFormatPr defaultRowHeight="15" x14ac:dyDescent="0.25"/>
  <sheetData/>
  <pageMargins left="0.70866141732283472" right="0.70866141732283472" top="0.74803149606299213" bottom="0.74803149606299213" header="0.31496062992125984" footer="0.31496062992125984"/>
  <pageSetup paperSize="9" scale="7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showZeros="0" zoomScale="90" zoomScaleNormal="90" workbookViewId="0">
      <selection activeCell="G11" sqref="G11"/>
    </sheetView>
  </sheetViews>
  <sheetFormatPr defaultColWidth="9.125" defaultRowHeight="15" x14ac:dyDescent="0.25"/>
  <cols>
    <col min="1" max="1" width="22.375" style="89" customWidth="1"/>
    <col min="2" max="2" width="30.75" style="89" customWidth="1"/>
    <col min="3" max="3" width="21.125" style="89" customWidth="1"/>
    <col min="4" max="4" width="25.75" style="89" customWidth="1"/>
    <col min="5" max="5" width="23" style="89" customWidth="1"/>
    <col min="6" max="6" width="1.25" style="89" customWidth="1"/>
    <col min="7" max="7" width="17.75" style="89" customWidth="1"/>
    <col min="8" max="9" width="24.25" style="89" customWidth="1"/>
    <col min="10" max="16384" width="9.125" style="89"/>
  </cols>
  <sheetData>
    <row r="1" spans="1:9" ht="127.5" customHeight="1" x14ac:dyDescent="0.25">
      <c r="A1" s="167" t="s">
        <v>0</v>
      </c>
      <c r="B1" s="168" t="str">
        <f>programi!A2</f>
        <v>FSD</v>
      </c>
      <c r="C1" s="168"/>
      <c r="D1" s="88"/>
      <c r="E1" s="88"/>
      <c r="F1" s="88"/>
      <c r="G1" s="88"/>
      <c r="H1" s="88"/>
      <c r="I1" s="88"/>
    </row>
    <row r="2" spans="1:9" x14ac:dyDescent="0.25">
      <c r="A2" s="33" t="s">
        <v>55</v>
      </c>
      <c r="B2" s="34" t="s">
        <v>56</v>
      </c>
      <c r="C2" s="161">
        <v>2017</v>
      </c>
      <c r="D2" s="85">
        <v>2017</v>
      </c>
      <c r="E2" s="85">
        <v>2017</v>
      </c>
      <c r="F2" s="37"/>
      <c r="G2" s="163">
        <v>2018</v>
      </c>
      <c r="H2" s="86">
        <v>2018</v>
      </c>
      <c r="I2" s="86">
        <v>2018</v>
      </c>
    </row>
    <row r="3" spans="1:9" s="90" customFormat="1" ht="46.5" x14ac:dyDescent="0.35">
      <c r="A3" s="35" t="s">
        <v>57</v>
      </c>
      <c r="B3" s="36"/>
      <c r="C3" s="162" t="s">
        <v>150</v>
      </c>
      <c r="D3" s="31" t="s">
        <v>58</v>
      </c>
      <c r="E3" s="31" t="s">
        <v>59</v>
      </c>
      <c r="F3" s="38"/>
      <c r="G3" s="164" t="s">
        <v>150</v>
      </c>
      <c r="H3" s="31" t="s">
        <v>58</v>
      </c>
      <c r="I3" s="31" t="s">
        <v>59</v>
      </c>
    </row>
    <row r="4" spans="1:9" ht="25.5" x14ac:dyDescent="0.25">
      <c r="A4" s="33" t="s">
        <v>119</v>
      </c>
      <c r="B4" s="36" t="s">
        <v>69</v>
      </c>
      <c r="C4" s="166">
        <f>SUM(D4:E4)</f>
        <v>2</v>
      </c>
      <c r="D4" s="160">
        <v>1</v>
      </c>
      <c r="E4" s="160">
        <v>1</v>
      </c>
      <c r="F4" s="91"/>
      <c r="G4" s="165">
        <f>H4+I4</f>
        <v>2</v>
      </c>
      <c r="H4" s="160">
        <v>1</v>
      </c>
      <c r="I4" s="160">
        <v>1</v>
      </c>
    </row>
    <row r="5" spans="1:9" ht="23.25" customHeight="1" x14ac:dyDescent="0.25">
      <c r="A5" s="33" t="s">
        <v>120</v>
      </c>
      <c r="B5" s="36" t="s">
        <v>69</v>
      </c>
      <c r="C5" s="166">
        <f t="shared" ref="C5:C18" si="0">SUM(D5:E5)</f>
        <v>0</v>
      </c>
      <c r="D5" s="160"/>
      <c r="E5" s="160"/>
      <c r="F5" s="91"/>
      <c r="G5" s="165">
        <f t="shared" ref="G5:G18" si="1">H5+I5</f>
        <v>0</v>
      </c>
      <c r="H5" s="160"/>
      <c r="I5" s="160"/>
    </row>
    <row r="6" spans="1:9" ht="23.25" x14ac:dyDescent="0.25">
      <c r="A6" s="33" t="s">
        <v>121</v>
      </c>
      <c r="B6" s="36" t="s">
        <v>70</v>
      </c>
      <c r="C6" s="166">
        <f t="shared" si="0"/>
        <v>0</v>
      </c>
      <c r="D6" s="160"/>
      <c r="E6" s="160"/>
      <c r="F6" s="91"/>
      <c r="G6" s="165">
        <f t="shared" si="1"/>
        <v>0</v>
      </c>
      <c r="H6" s="160"/>
      <c r="I6" s="160"/>
    </row>
    <row r="7" spans="1:9" x14ac:dyDescent="0.25">
      <c r="A7" s="33" t="s">
        <v>122</v>
      </c>
      <c r="B7" s="36" t="s">
        <v>60</v>
      </c>
      <c r="C7" s="166">
        <f t="shared" si="0"/>
        <v>0</v>
      </c>
      <c r="D7" s="160"/>
      <c r="E7" s="160"/>
      <c r="F7" s="91"/>
      <c r="G7" s="165">
        <f t="shared" si="1"/>
        <v>0</v>
      </c>
      <c r="H7" s="160"/>
      <c r="I7" s="160"/>
    </row>
    <row r="8" spans="1:9" ht="22.5" x14ac:dyDescent="0.25">
      <c r="A8" s="33" t="s">
        <v>123</v>
      </c>
      <c r="B8" s="34" t="s">
        <v>71</v>
      </c>
      <c r="C8" s="166">
        <f t="shared" si="0"/>
        <v>2</v>
      </c>
      <c r="D8" s="160">
        <v>1</v>
      </c>
      <c r="E8" s="160">
        <v>1</v>
      </c>
      <c r="F8" s="91"/>
      <c r="G8" s="165">
        <f t="shared" si="1"/>
        <v>1</v>
      </c>
      <c r="H8" s="160">
        <v>1</v>
      </c>
      <c r="I8" s="160"/>
    </row>
    <row r="9" spans="1:9" ht="25.5" x14ac:dyDescent="0.25">
      <c r="A9" s="33" t="s">
        <v>124</v>
      </c>
      <c r="B9" s="34" t="s">
        <v>72</v>
      </c>
      <c r="C9" s="166">
        <f t="shared" si="0"/>
        <v>1</v>
      </c>
      <c r="D9" s="160">
        <v>1</v>
      </c>
      <c r="E9" s="160">
        <v>0</v>
      </c>
      <c r="F9" s="91"/>
      <c r="G9" s="165">
        <f t="shared" si="1"/>
        <v>0</v>
      </c>
      <c r="H9" s="160"/>
      <c r="I9" s="160"/>
    </row>
    <row r="10" spans="1:9" ht="38.25" x14ac:dyDescent="0.25">
      <c r="A10" s="33" t="s">
        <v>125</v>
      </c>
      <c r="B10" s="34" t="s">
        <v>61</v>
      </c>
      <c r="C10" s="166">
        <f t="shared" si="0"/>
        <v>0</v>
      </c>
      <c r="D10" s="160"/>
      <c r="E10" s="160"/>
      <c r="F10" s="91"/>
      <c r="G10" s="165">
        <f t="shared" si="1"/>
        <v>0</v>
      </c>
      <c r="H10" s="160"/>
      <c r="I10" s="160"/>
    </row>
    <row r="11" spans="1:9" ht="102" x14ac:dyDescent="0.25">
      <c r="A11" s="33" t="s">
        <v>126</v>
      </c>
      <c r="B11" s="34" t="s">
        <v>62</v>
      </c>
      <c r="C11" s="166">
        <f t="shared" si="0"/>
        <v>3</v>
      </c>
      <c r="D11" s="160">
        <v>3</v>
      </c>
      <c r="E11" s="160"/>
      <c r="F11" s="92"/>
      <c r="G11" s="165">
        <f t="shared" si="1"/>
        <v>2</v>
      </c>
      <c r="H11" s="32">
        <v>2</v>
      </c>
      <c r="I11" s="32"/>
    </row>
    <row r="12" spans="1:9" ht="102" x14ac:dyDescent="0.25">
      <c r="A12" s="33" t="s">
        <v>127</v>
      </c>
      <c r="B12" s="34" t="s">
        <v>62</v>
      </c>
      <c r="C12" s="166">
        <f t="shared" si="0"/>
        <v>0</v>
      </c>
      <c r="D12" s="160"/>
      <c r="E12" s="160"/>
      <c r="F12" s="92"/>
      <c r="G12" s="165">
        <f t="shared" si="1"/>
        <v>0</v>
      </c>
      <c r="H12" s="32"/>
      <c r="I12" s="32"/>
    </row>
    <row r="13" spans="1:9" ht="25.5" x14ac:dyDescent="0.25">
      <c r="A13" s="144" t="s">
        <v>135</v>
      </c>
      <c r="B13" s="145" t="s">
        <v>136</v>
      </c>
      <c r="C13" s="166">
        <f t="shared" si="0"/>
        <v>0</v>
      </c>
      <c r="D13" s="160"/>
      <c r="E13" s="160"/>
      <c r="F13" s="92"/>
      <c r="G13" s="165">
        <f t="shared" si="1"/>
        <v>0</v>
      </c>
      <c r="H13" s="32"/>
      <c r="I13" s="32"/>
    </row>
    <row r="14" spans="1:9" ht="25.5" x14ac:dyDescent="0.25">
      <c r="A14" s="144" t="s">
        <v>137</v>
      </c>
      <c r="B14" s="145" t="s">
        <v>63</v>
      </c>
      <c r="C14" s="166">
        <f t="shared" si="0"/>
        <v>0</v>
      </c>
      <c r="D14" s="160"/>
      <c r="E14" s="160"/>
      <c r="F14" s="92"/>
      <c r="G14" s="165">
        <f t="shared" si="1"/>
        <v>0</v>
      </c>
      <c r="H14" s="32"/>
      <c r="I14" s="32"/>
    </row>
    <row r="15" spans="1:9" ht="52.5" customHeight="1" x14ac:dyDescent="0.25">
      <c r="A15" s="144" t="s">
        <v>138</v>
      </c>
      <c r="B15" s="145" t="s">
        <v>139</v>
      </c>
      <c r="C15" s="166">
        <f t="shared" si="0"/>
        <v>5</v>
      </c>
      <c r="D15" s="160"/>
      <c r="E15" s="160">
        <v>5</v>
      </c>
      <c r="F15" s="92"/>
      <c r="G15" s="165">
        <f t="shared" si="1"/>
        <v>3</v>
      </c>
      <c r="H15" s="32"/>
      <c r="I15" s="32">
        <v>3</v>
      </c>
    </row>
    <row r="16" spans="1:9" ht="25.5" x14ac:dyDescent="0.25">
      <c r="A16" s="144" t="s">
        <v>140</v>
      </c>
      <c r="B16" s="145" t="s">
        <v>63</v>
      </c>
      <c r="C16" s="166">
        <f t="shared" si="0"/>
        <v>6</v>
      </c>
      <c r="D16" s="160"/>
      <c r="E16" s="160">
        <v>6</v>
      </c>
      <c r="F16" s="93"/>
      <c r="G16" s="165">
        <f t="shared" si="1"/>
        <v>6</v>
      </c>
      <c r="H16" s="87"/>
      <c r="I16" s="87">
        <v>6</v>
      </c>
    </row>
    <row r="17" spans="1:9" ht="35.25" customHeight="1" x14ac:dyDescent="0.25">
      <c r="A17" s="146" t="s">
        <v>141</v>
      </c>
      <c r="B17" s="147" t="s">
        <v>142</v>
      </c>
      <c r="C17" s="166">
        <f t="shared" si="0"/>
        <v>0</v>
      </c>
      <c r="D17" s="160"/>
      <c r="E17" s="160"/>
      <c r="F17" s="93"/>
      <c r="G17" s="165">
        <f t="shared" si="1"/>
        <v>0</v>
      </c>
      <c r="H17" s="143"/>
      <c r="I17" s="143"/>
    </row>
    <row r="18" spans="1:9" ht="38.25" x14ac:dyDescent="0.25">
      <c r="A18" s="144" t="s">
        <v>143</v>
      </c>
      <c r="B18" s="148" t="s">
        <v>144</v>
      </c>
      <c r="C18" s="166">
        <f t="shared" si="0"/>
        <v>0</v>
      </c>
      <c r="D18" s="160"/>
      <c r="E18" s="160"/>
      <c r="F18" s="93"/>
      <c r="G18" s="165">
        <f t="shared" si="1"/>
        <v>0</v>
      </c>
      <c r="H18" s="143"/>
      <c r="I18" s="143"/>
    </row>
    <row r="19" spans="1:9" x14ac:dyDescent="0.25">
      <c r="B19" s="94"/>
      <c r="C19" s="94"/>
    </row>
  </sheetData>
  <pageMargins left="0.70866141732283472" right="0.70866141732283472" top="0.74803149606299213" bottom="0.74803149606299213" header="0.31496062992125984" footer="0.31496062992125984"/>
  <pageSetup paperSize="9" scale="45" orientation="portrait"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zoomScale="110" zoomScaleNormal="110" workbookViewId="0">
      <selection activeCell="B5" sqref="B5:J14"/>
    </sheetView>
  </sheetViews>
  <sheetFormatPr defaultColWidth="9.125" defaultRowHeight="15" x14ac:dyDescent="0.25"/>
  <cols>
    <col min="1" max="1" width="75.875" style="1" customWidth="1"/>
    <col min="2" max="4" width="13.875" style="55" customWidth="1"/>
    <col min="5" max="5" width="15.75" style="55" customWidth="1"/>
    <col min="6" max="6" width="1.625" style="1" customWidth="1"/>
    <col min="7" max="10" width="12.375" style="55" customWidth="1"/>
    <col min="11" max="11" width="33.125" style="1" customWidth="1"/>
    <col min="12" max="16384" width="9.125" style="1"/>
  </cols>
  <sheetData>
    <row r="1" spans="1:11" ht="64.5" customHeight="1" x14ac:dyDescent="0.25">
      <c r="A1" s="33" t="s">
        <v>0</v>
      </c>
      <c r="B1" s="95" t="str">
        <f>programi!$A$2</f>
        <v>FSD</v>
      </c>
      <c r="C1" s="95" t="str">
        <f>programi!$A$2</f>
        <v>FSD</v>
      </c>
      <c r="D1" s="95" t="str">
        <f>programi!$A$2</f>
        <v>FSD</v>
      </c>
      <c r="E1" s="95"/>
      <c r="F1" s="100"/>
      <c r="G1" s="95" t="str">
        <f>programi!$A$2</f>
        <v>FSD</v>
      </c>
      <c r="H1" s="95" t="str">
        <f>programi!$A$2</f>
        <v>FSD</v>
      </c>
      <c r="I1" s="95" t="str">
        <f>programi!$A$2</f>
        <v>FSD</v>
      </c>
      <c r="J1" s="95"/>
    </row>
    <row r="2" spans="1:11" x14ac:dyDescent="0.25">
      <c r="A2" s="33" t="s">
        <v>54</v>
      </c>
      <c r="B2" s="104">
        <v>2017</v>
      </c>
      <c r="C2" s="104">
        <v>2017</v>
      </c>
      <c r="D2" s="104">
        <v>2017</v>
      </c>
      <c r="E2" s="104">
        <v>2017</v>
      </c>
      <c r="F2" s="101"/>
      <c r="G2" s="104">
        <v>2018</v>
      </c>
      <c r="H2" s="104">
        <v>2018</v>
      </c>
      <c r="I2" s="104">
        <v>2018</v>
      </c>
      <c r="J2" s="104">
        <v>2018</v>
      </c>
    </row>
    <row r="3" spans="1:11" x14ac:dyDescent="0.25">
      <c r="A3" s="33" t="s">
        <v>66</v>
      </c>
      <c r="B3" s="97" t="s">
        <v>129</v>
      </c>
      <c r="C3" s="97" t="s">
        <v>129</v>
      </c>
      <c r="D3" s="97" t="s">
        <v>129</v>
      </c>
      <c r="E3" s="97" t="s">
        <v>129</v>
      </c>
      <c r="F3" s="102"/>
      <c r="G3" s="97" t="s">
        <v>149</v>
      </c>
      <c r="H3" s="97" t="s">
        <v>149</v>
      </c>
      <c r="I3" s="97" t="s">
        <v>149</v>
      </c>
      <c r="J3" s="97" t="s">
        <v>149</v>
      </c>
    </row>
    <row r="4" spans="1:11" ht="28.5" x14ac:dyDescent="0.25">
      <c r="A4" s="33" t="s">
        <v>64</v>
      </c>
      <c r="B4" s="96" t="s">
        <v>104</v>
      </c>
      <c r="C4" s="97" t="s">
        <v>105</v>
      </c>
      <c r="D4" s="96" t="s">
        <v>19</v>
      </c>
      <c r="E4" s="96" t="s">
        <v>103</v>
      </c>
      <c r="F4" s="101"/>
      <c r="G4" s="96" t="s">
        <v>104</v>
      </c>
      <c r="H4" s="97" t="s">
        <v>105</v>
      </c>
      <c r="I4" s="97" t="s">
        <v>19</v>
      </c>
      <c r="J4" s="97" t="s">
        <v>103</v>
      </c>
    </row>
    <row r="5" spans="1:11" ht="25.5" x14ac:dyDescent="0.25">
      <c r="A5" s="33" t="s">
        <v>111</v>
      </c>
      <c r="B5" s="121"/>
      <c r="C5" s="122"/>
      <c r="D5" s="121"/>
      <c r="E5" s="98">
        <f>SUM(B5:D5)</f>
        <v>0</v>
      </c>
      <c r="F5" s="103"/>
      <c r="G5" s="122"/>
      <c r="H5" s="121"/>
      <c r="I5" s="122"/>
      <c r="J5" s="99">
        <f>SUM(G5:I5)</f>
        <v>0</v>
      </c>
    </row>
    <row r="6" spans="1:11" ht="25.5" x14ac:dyDescent="0.25">
      <c r="A6" s="33" t="s">
        <v>112</v>
      </c>
      <c r="B6" s="121"/>
      <c r="C6" s="122"/>
      <c r="D6" s="121"/>
      <c r="E6" s="98">
        <f t="shared" ref="E6:E14" si="0">SUM(B6:D6)</f>
        <v>0</v>
      </c>
      <c r="F6" s="103"/>
      <c r="G6" s="122"/>
      <c r="H6" s="121"/>
      <c r="I6" s="122"/>
      <c r="J6" s="99">
        <f t="shared" ref="J6:J14" si="1">SUM(G6:I6)</f>
        <v>0</v>
      </c>
    </row>
    <row r="7" spans="1:11" ht="25.5" x14ac:dyDescent="0.25">
      <c r="A7" s="33" t="s">
        <v>128</v>
      </c>
      <c r="B7" s="121"/>
      <c r="C7" s="122"/>
      <c r="D7" s="121"/>
      <c r="E7" s="98">
        <f t="shared" si="0"/>
        <v>0</v>
      </c>
      <c r="F7" s="103"/>
      <c r="G7" s="122"/>
      <c r="H7" s="121"/>
      <c r="I7" s="122"/>
      <c r="J7" s="99">
        <f t="shared" si="1"/>
        <v>0</v>
      </c>
      <c r="K7" s="28"/>
    </row>
    <row r="8" spans="1:11" ht="25.5" x14ac:dyDescent="0.25">
      <c r="A8" s="33" t="s">
        <v>113</v>
      </c>
      <c r="B8" s="121"/>
      <c r="C8" s="122"/>
      <c r="D8" s="121"/>
      <c r="E8" s="98">
        <f t="shared" si="0"/>
        <v>0</v>
      </c>
      <c r="F8" s="103"/>
      <c r="G8" s="122"/>
      <c r="H8" s="121"/>
      <c r="I8" s="122"/>
      <c r="J8" s="99">
        <f t="shared" si="1"/>
        <v>0</v>
      </c>
    </row>
    <row r="9" spans="1:11" ht="25.5" x14ac:dyDescent="0.25">
      <c r="A9" s="33" t="s">
        <v>114</v>
      </c>
      <c r="B9" s="121">
        <v>2</v>
      </c>
      <c r="C9" s="122"/>
      <c r="D9" s="121"/>
      <c r="E9" s="98">
        <f>SUM(B9:D9)</f>
        <v>2</v>
      </c>
      <c r="F9" s="103"/>
      <c r="G9" s="122">
        <v>3</v>
      </c>
      <c r="H9" s="121"/>
      <c r="I9" s="122"/>
      <c r="J9" s="99">
        <f t="shared" si="1"/>
        <v>3</v>
      </c>
    </row>
    <row r="10" spans="1:11" ht="38.25" x14ac:dyDescent="0.25">
      <c r="A10" s="33" t="s">
        <v>115</v>
      </c>
      <c r="B10" s="121"/>
      <c r="C10" s="122"/>
      <c r="D10" s="121"/>
      <c r="E10" s="98">
        <f t="shared" si="0"/>
        <v>0</v>
      </c>
      <c r="F10" s="103"/>
      <c r="G10" s="122"/>
      <c r="H10" s="121"/>
      <c r="I10" s="122"/>
      <c r="J10" s="99">
        <f t="shared" si="1"/>
        <v>0</v>
      </c>
    </row>
    <row r="11" spans="1:11" ht="25.5" x14ac:dyDescent="0.25">
      <c r="A11" s="33" t="s">
        <v>116</v>
      </c>
      <c r="B11" s="121"/>
      <c r="C11" s="122"/>
      <c r="D11" s="121"/>
      <c r="E11" s="98">
        <f t="shared" si="0"/>
        <v>0</v>
      </c>
      <c r="F11" s="103"/>
      <c r="G11" s="122"/>
      <c r="H11" s="121"/>
      <c r="I11" s="122"/>
      <c r="J11" s="99">
        <f t="shared" si="1"/>
        <v>0</v>
      </c>
    </row>
    <row r="12" spans="1:11" ht="25.5" x14ac:dyDescent="0.25">
      <c r="A12" s="33" t="s">
        <v>117</v>
      </c>
      <c r="B12" s="121"/>
      <c r="C12" s="122"/>
      <c r="D12" s="121"/>
      <c r="E12" s="98">
        <f t="shared" si="0"/>
        <v>0</v>
      </c>
      <c r="F12" s="103"/>
      <c r="G12" s="122"/>
      <c r="H12" s="121"/>
      <c r="I12" s="122"/>
      <c r="J12" s="99">
        <f t="shared" si="1"/>
        <v>0</v>
      </c>
    </row>
    <row r="13" spans="1:11" ht="25.5" x14ac:dyDescent="0.25">
      <c r="A13" s="33" t="s">
        <v>118</v>
      </c>
      <c r="B13" s="121"/>
      <c r="C13" s="122"/>
      <c r="D13" s="121"/>
      <c r="E13" s="98">
        <f t="shared" si="0"/>
        <v>0</v>
      </c>
      <c r="F13" s="103"/>
      <c r="G13" s="122"/>
      <c r="H13" s="121"/>
      <c r="I13" s="122"/>
      <c r="J13" s="99">
        <f t="shared" si="1"/>
        <v>0</v>
      </c>
    </row>
    <row r="14" spans="1:11" ht="38.25" x14ac:dyDescent="0.25">
      <c r="A14" s="33" t="s">
        <v>65</v>
      </c>
      <c r="B14" s="121">
        <v>1</v>
      </c>
      <c r="C14" s="122"/>
      <c r="D14" s="121"/>
      <c r="E14" s="98">
        <f t="shared" si="0"/>
        <v>1</v>
      </c>
      <c r="F14" s="103"/>
      <c r="G14" s="122">
        <v>3</v>
      </c>
      <c r="H14" s="121"/>
      <c r="I14" s="122"/>
      <c r="J14" s="99">
        <f t="shared" si="1"/>
        <v>3</v>
      </c>
    </row>
  </sheetData>
  <pageMargins left="0.70866141732283472" right="0.70866141732283472" top="0.74803149606299213" bottom="0.74803149606299213" header="0.31496062992125984" footer="0.31496062992125984"/>
  <pageSetup paperSize="9" scale="71" orientation="landscape"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
  <sheetViews>
    <sheetView zoomScaleNormal="100" workbookViewId="0">
      <selection activeCell="A31" sqref="A31"/>
    </sheetView>
  </sheetViews>
  <sheetFormatPr defaultRowHeight="15" x14ac:dyDescent="0.25"/>
  <cols>
    <col min="1" max="1" width="62.75" customWidth="1"/>
    <col min="2" max="2" width="23.125" style="27" customWidth="1"/>
    <col min="3" max="3" width="27.75" style="27" customWidth="1"/>
  </cols>
  <sheetData>
    <row r="1" spans="1:3" ht="80.25" customHeight="1" x14ac:dyDescent="0.25">
      <c r="A1" s="22" t="s">
        <v>0</v>
      </c>
      <c r="B1" s="124" t="s">
        <v>5</v>
      </c>
      <c r="C1" s="124" t="s">
        <v>5</v>
      </c>
    </row>
    <row r="2" spans="1:3" ht="15.75" thickBot="1" x14ac:dyDescent="0.3">
      <c r="A2" s="23" t="s">
        <v>16</v>
      </c>
      <c r="B2" s="124">
        <v>2017</v>
      </c>
      <c r="C2" s="124">
        <v>2018</v>
      </c>
    </row>
    <row r="3" spans="1:3" ht="15.75" thickTop="1" x14ac:dyDescent="0.25">
      <c r="A3" s="24" t="s">
        <v>6</v>
      </c>
      <c r="B3" s="26"/>
      <c r="C3" s="123"/>
    </row>
    <row r="4" spans="1:3" x14ac:dyDescent="0.25">
      <c r="A4" s="25" t="s">
        <v>7</v>
      </c>
      <c r="B4" s="26"/>
      <c r="C4" s="123"/>
    </row>
    <row r="5" spans="1:3" x14ac:dyDescent="0.25">
      <c r="A5" s="25" t="s">
        <v>8</v>
      </c>
      <c r="B5" s="26"/>
      <c r="C5" s="123"/>
    </row>
    <row r="6" spans="1:3" x14ac:dyDescent="0.25">
      <c r="A6" s="25" t="s">
        <v>9</v>
      </c>
      <c r="B6" s="26"/>
      <c r="C6" s="123"/>
    </row>
    <row r="7" spans="1:3" x14ac:dyDescent="0.25">
      <c r="A7" s="25" t="s">
        <v>10</v>
      </c>
      <c r="B7" s="26"/>
      <c r="C7" s="123"/>
    </row>
    <row r="8" spans="1:3" x14ac:dyDescent="0.25">
      <c r="A8" s="25" t="s">
        <v>11</v>
      </c>
      <c r="B8" s="26"/>
      <c r="C8" s="123"/>
    </row>
    <row r="9" spans="1:3" x14ac:dyDescent="0.25">
      <c r="A9" s="25" t="s">
        <v>12</v>
      </c>
      <c r="B9" s="26"/>
      <c r="C9" s="123"/>
    </row>
    <row r="10" spans="1:3" x14ac:dyDescent="0.25">
      <c r="A10" s="25" t="s">
        <v>13</v>
      </c>
      <c r="B10" s="26"/>
      <c r="C10" s="123"/>
    </row>
    <row r="11" spans="1:3" x14ac:dyDescent="0.25">
      <c r="A11" s="25" t="s">
        <v>14</v>
      </c>
      <c r="B11" s="26"/>
      <c r="C11" s="123"/>
    </row>
    <row r="12" spans="1:3" ht="29.25" x14ac:dyDescent="0.25">
      <c r="A12" s="25" t="s">
        <v>15</v>
      </c>
      <c r="B12" s="26"/>
      <c r="C12" s="123"/>
    </row>
  </sheetData>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8"/>
  <sheetViews>
    <sheetView workbookViewId="0">
      <selection activeCell="D12" sqref="D12"/>
    </sheetView>
  </sheetViews>
  <sheetFormatPr defaultColWidth="50" defaultRowHeight="15" x14ac:dyDescent="0.25"/>
  <sheetData>
    <row r="1" spans="1:2" x14ac:dyDescent="0.25">
      <c r="A1" s="172" t="s">
        <v>0</v>
      </c>
      <c r="B1" s="173" t="s">
        <v>87</v>
      </c>
    </row>
    <row r="2" spans="1:2" x14ac:dyDescent="0.25">
      <c r="A2" s="172" t="s">
        <v>173</v>
      </c>
      <c r="B2" s="173">
        <v>0</v>
      </c>
    </row>
    <row r="3" spans="1:2" x14ac:dyDescent="0.25">
      <c r="A3" s="172" t="s">
        <v>174</v>
      </c>
      <c r="B3" s="173">
        <v>0</v>
      </c>
    </row>
    <row r="4" spans="1:2" x14ac:dyDescent="0.25">
      <c r="A4" s="172" t="s">
        <v>175</v>
      </c>
      <c r="B4" s="173">
        <v>0</v>
      </c>
    </row>
    <row r="5" spans="1:2" x14ac:dyDescent="0.25">
      <c r="A5" s="172" t="s">
        <v>176</v>
      </c>
      <c r="B5" s="173">
        <v>0</v>
      </c>
    </row>
    <row r="6" spans="1:2" x14ac:dyDescent="0.25">
      <c r="A6" s="174" t="s">
        <v>177</v>
      </c>
      <c r="B6" s="173">
        <v>0</v>
      </c>
    </row>
    <row r="7" spans="1:2" x14ac:dyDescent="0.25">
      <c r="A7" s="174" t="s">
        <v>178</v>
      </c>
      <c r="B7" s="173">
        <v>0</v>
      </c>
    </row>
    <row r="8" spans="1:2" x14ac:dyDescent="0.25">
      <c r="A8" s="172" t="s">
        <v>179</v>
      </c>
      <c r="B8" s="173">
        <v>0</v>
      </c>
    </row>
    <row r="9" spans="1:2" x14ac:dyDescent="0.25">
      <c r="A9" s="172" t="s">
        <v>180</v>
      </c>
      <c r="B9" s="173">
        <v>0</v>
      </c>
    </row>
    <row r="10" spans="1:2" ht="30" x14ac:dyDescent="0.25">
      <c r="A10" s="172" t="s">
        <v>181</v>
      </c>
      <c r="B10" s="173">
        <v>0</v>
      </c>
    </row>
    <row r="11" spans="1:2" ht="45" x14ac:dyDescent="0.25">
      <c r="A11" s="172" t="s">
        <v>182</v>
      </c>
      <c r="B11" s="173">
        <v>0</v>
      </c>
    </row>
    <row r="12" spans="1:2" x14ac:dyDescent="0.25">
      <c r="A12" s="172" t="s">
        <v>183</v>
      </c>
      <c r="B12" s="173">
        <v>0</v>
      </c>
    </row>
    <row r="13" spans="1:2" ht="30" x14ac:dyDescent="0.25">
      <c r="A13" s="172" t="s">
        <v>184</v>
      </c>
      <c r="B13" s="173">
        <v>0</v>
      </c>
    </row>
    <row r="14" spans="1:2" ht="30" x14ac:dyDescent="0.25">
      <c r="A14" s="172" t="s">
        <v>185</v>
      </c>
      <c r="B14" s="173">
        <v>0</v>
      </c>
    </row>
    <row r="15" spans="1:2" ht="30" x14ac:dyDescent="0.25">
      <c r="A15" s="172" t="s">
        <v>186</v>
      </c>
      <c r="B15" s="173">
        <v>0</v>
      </c>
    </row>
    <row r="16" spans="1:2" x14ac:dyDescent="0.25">
      <c r="A16" s="172" t="s">
        <v>187</v>
      </c>
      <c r="B16" s="173">
        <v>0</v>
      </c>
    </row>
    <row r="17" spans="1:2" ht="30" x14ac:dyDescent="0.25">
      <c r="A17" s="172" t="s">
        <v>188</v>
      </c>
      <c r="B17" s="173">
        <v>0</v>
      </c>
    </row>
    <row r="18" spans="1:2" ht="30" x14ac:dyDescent="0.25">
      <c r="A18" s="172" t="s">
        <v>189</v>
      </c>
      <c r="B18" s="173">
        <v>0</v>
      </c>
    </row>
  </sheetData>
  <dataValidations count="2">
    <dataValidation type="list" allowBlank="1" showInputMessage="1" showErrorMessage="1" sqref="B3">
      <formula1>stopnja</formula1>
    </dataValidation>
    <dataValidation type="list" allowBlank="1" showInputMessage="1" showErrorMessage="1" sqref="B4:B18">
      <formula1>vrsta</formula1>
    </dataValidation>
  </dataValidations>
  <pageMargins left="0.70866141732283472" right="0.70866141732283472" top="0.74803149606299213" bottom="0.74803149606299213" header="0.31496062992125984" footer="0.31496062992125984"/>
  <pageSetup paperSize="9" scale="8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
  <sheetViews>
    <sheetView workbookViewId="0">
      <selection activeCell="A2" sqref="A2:A27"/>
    </sheetView>
  </sheetViews>
  <sheetFormatPr defaultRowHeight="15" x14ac:dyDescent="0.25"/>
  <sheetData>
    <row r="1" spans="1:1" x14ac:dyDescent="0.25">
      <c r="A1" t="s">
        <v>98</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row r="8" spans="1:1" x14ac:dyDescent="0.25">
      <c r="A8" t="s">
        <v>79</v>
      </c>
    </row>
    <row r="9" spans="1:1" x14ac:dyDescent="0.25">
      <c r="A9" t="s">
        <v>80</v>
      </c>
    </row>
    <row r="10" spans="1:1" x14ac:dyDescent="0.25">
      <c r="A10" t="s">
        <v>81</v>
      </c>
    </row>
    <row r="11" spans="1:1" x14ac:dyDescent="0.25">
      <c r="A11" t="s">
        <v>82</v>
      </c>
    </row>
    <row r="12" spans="1:1" x14ac:dyDescent="0.25">
      <c r="A12" t="s">
        <v>83</v>
      </c>
    </row>
    <row r="13" spans="1:1" x14ac:dyDescent="0.25">
      <c r="A13" t="s">
        <v>84</v>
      </c>
    </row>
    <row r="14" spans="1:1" x14ac:dyDescent="0.25">
      <c r="A14" t="s">
        <v>85</v>
      </c>
    </row>
    <row r="15" spans="1:1" x14ac:dyDescent="0.25">
      <c r="A15" t="s">
        <v>86</v>
      </c>
    </row>
    <row r="16" spans="1:1" x14ac:dyDescent="0.25">
      <c r="A16" t="s">
        <v>87</v>
      </c>
    </row>
    <row r="17" spans="1:1" x14ac:dyDescent="0.25">
      <c r="A17" t="s">
        <v>88</v>
      </c>
    </row>
    <row r="18" spans="1:1" x14ac:dyDescent="0.25">
      <c r="A18" t="s">
        <v>89</v>
      </c>
    </row>
    <row r="19" spans="1:1" x14ac:dyDescent="0.25">
      <c r="A19" t="s">
        <v>90</v>
      </c>
    </row>
    <row r="20" spans="1:1" x14ac:dyDescent="0.25">
      <c r="A20" t="s">
        <v>5</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row r="27" spans="1:1" x14ac:dyDescent="0.25">
      <c r="A27" t="s">
        <v>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8"/>
  <sheetViews>
    <sheetView topLeftCell="A28" workbookViewId="0">
      <selection activeCell="B41" sqref="B41"/>
    </sheetView>
  </sheetViews>
  <sheetFormatPr defaultRowHeight="15" x14ac:dyDescent="0.25"/>
  <cols>
    <col min="1" max="1" width="39.875" style="54" customWidth="1"/>
    <col min="2" max="2" width="70.25" style="54" customWidth="1"/>
    <col min="3" max="3" width="86.75" style="125" customWidth="1"/>
    <col min="4" max="4" width="9.125" hidden="1" customWidth="1"/>
  </cols>
  <sheetData>
    <row r="1" spans="1:4" ht="42" customHeight="1" thickBot="1" x14ac:dyDescent="0.3">
      <c r="A1" s="54" t="str">
        <f>programi!A2</f>
        <v>FSD</v>
      </c>
      <c r="B1" s="126" t="s">
        <v>172</v>
      </c>
      <c r="C1" s="126" t="s">
        <v>148</v>
      </c>
    </row>
    <row r="2" spans="1:4" ht="23.25" customHeight="1" thickTop="1" x14ac:dyDescent="0.25">
      <c r="A2" s="178" t="s">
        <v>106</v>
      </c>
      <c r="B2" s="149" t="s">
        <v>192</v>
      </c>
      <c r="C2" s="150" t="s">
        <v>193</v>
      </c>
      <c r="D2" t="s">
        <v>155</v>
      </c>
    </row>
    <row r="3" spans="1:4" ht="23.25" customHeight="1" x14ac:dyDescent="0.25">
      <c r="A3" s="179"/>
      <c r="B3" s="151" t="s">
        <v>194</v>
      </c>
      <c r="C3" s="152" t="s">
        <v>244</v>
      </c>
      <c r="D3" t="s">
        <v>155</v>
      </c>
    </row>
    <row r="4" spans="1:4" ht="23.25" customHeight="1" x14ac:dyDescent="0.25">
      <c r="A4" s="179"/>
      <c r="B4" s="151" t="s">
        <v>195</v>
      </c>
      <c r="C4" s="152" t="s">
        <v>245</v>
      </c>
      <c r="D4" t="s">
        <v>155</v>
      </c>
    </row>
    <row r="5" spans="1:4" ht="23.25" customHeight="1" x14ac:dyDescent="0.25">
      <c r="A5" s="179"/>
      <c r="B5" s="151" t="s">
        <v>196</v>
      </c>
      <c r="C5" s="152" t="s">
        <v>197</v>
      </c>
      <c r="D5" t="s">
        <v>155</v>
      </c>
    </row>
    <row r="6" spans="1:4" ht="23.25" customHeight="1" x14ac:dyDescent="0.25">
      <c r="A6" s="179"/>
      <c r="B6" s="151" t="s">
        <v>198</v>
      </c>
      <c r="C6" s="152" t="s">
        <v>199</v>
      </c>
      <c r="D6" t="s">
        <v>155</v>
      </c>
    </row>
    <row r="7" spans="1:4" ht="23.25" customHeight="1" thickBot="1" x14ac:dyDescent="0.3">
      <c r="A7" s="180"/>
      <c r="B7" s="153"/>
      <c r="C7" s="154"/>
      <c r="D7" t="s">
        <v>155</v>
      </c>
    </row>
    <row r="8" spans="1:4" ht="23.25" customHeight="1" thickTop="1" x14ac:dyDescent="0.25">
      <c r="A8" s="178" t="s">
        <v>107</v>
      </c>
      <c r="B8" s="149" t="s">
        <v>200</v>
      </c>
      <c r="C8" s="150" t="s">
        <v>201</v>
      </c>
      <c r="D8" t="s">
        <v>156</v>
      </c>
    </row>
    <row r="9" spans="1:4" ht="23.25" customHeight="1" x14ac:dyDescent="0.25">
      <c r="A9" s="179"/>
      <c r="B9" s="151" t="s">
        <v>202</v>
      </c>
      <c r="C9" s="152" t="s">
        <v>203</v>
      </c>
      <c r="D9" t="s">
        <v>156</v>
      </c>
    </row>
    <row r="10" spans="1:4" ht="23.25" customHeight="1" x14ac:dyDescent="0.25">
      <c r="A10" s="179"/>
      <c r="B10" s="151" t="s">
        <v>204</v>
      </c>
      <c r="C10" s="152" t="s">
        <v>205</v>
      </c>
      <c r="D10" t="s">
        <v>156</v>
      </c>
    </row>
    <row r="11" spans="1:4" ht="23.25" customHeight="1" x14ac:dyDescent="0.25">
      <c r="A11" s="179"/>
      <c r="B11" s="151" t="s">
        <v>206</v>
      </c>
      <c r="C11" s="152" t="s">
        <v>246</v>
      </c>
      <c r="D11" t="s">
        <v>156</v>
      </c>
    </row>
    <row r="12" spans="1:4" ht="23.25" customHeight="1" x14ac:dyDescent="0.25">
      <c r="A12" s="179"/>
      <c r="B12" s="151"/>
      <c r="C12" s="152"/>
      <c r="D12" t="s">
        <v>156</v>
      </c>
    </row>
    <row r="13" spans="1:4" ht="23.25" customHeight="1" thickBot="1" x14ac:dyDescent="0.3">
      <c r="A13" s="181"/>
      <c r="B13" s="155"/>
      <c r="C13" s="156"/>
      <c r="D13" t="s">
        <v>156</v>
      </c>
    </row>
    <row r="14" spans="1:4" ht="23.25" customHeight="1" thickTop="1" x14ac:dyDescent="0.25">
      <c r="A14" s="178" t="s">
        <v>108</v>
      </c>
      <c r="B14" s="149"/>
      <c r="C14" s="150"/>
      <c r="D14" t="s">
        <v>157</v>
      </c>
    </row>
    <row r="15" spans="1:4" ht="23.25" customHeight="1" x14ac:dyDescent="0.25">
      <c r="A15" s="179"/>
      <c r="B15" s="151"/>
      <c r="C15" s="152"/>
      <c r="D15" t="s">
        <v>157</v>
      </c>
    </row>
    <row r="16" spans="1:4" ht="23.25" customHeight="1" x14ac:dyDescent="0.25">
      <c r="A16" s="179"/>
      <c r="B16" s="151"/>
      <c r="C16" s="152"/>
      <c r="D16" t="s">
        <v>157</v>
      </c>
    </row>
    <row r="17" spans="1:4" ht="23.25" customHeight="1" x14ac:dyDescent="0.25">
      <c r="A17" s="179"/>
      <c r="B17" s="151"/>
      <c r="C17" s="152"/>
      <c r="D17" t="s">
        <v>157</v>
      </c>
    </row>
    <row r="18" spans="1:4" ht="23.25" customHeight="1" x14ac:dyDescent="0.25">
      <c r="A18" s="179"/>
      <c r="B18" s="151"/>
      <c r="C18" s="152"/>
      <c r="D18" t="s">
        <v>157</v>
      </c>
    </row>
    <row r="19" spans="1:4" ht="23.25" customHeight="1" thickBot="1" x14ac:dyDescent="0.3">
      <c r="A19" s="181"/>
      <c r="B19" s="155"/>
      <c r="C19" s="156"/>
      <c r="D19" t="s">
        <v>157</v>
      </c>
    </row>
    <row r="20" spans="1:4" ht="23.25" customHeight="1" thickTop="1" x14ac:dyDescent="0.25">
      <c r="A20" s="182" t="s">
        <v>134</v>
      </c>
      <c r="B20" s="158" t="s">
        <v>207</v>
      </c>
      <c r="C20" s="150" t="s">
        <v>247</v>
      </c>
      <c r="D20" t="s">
        <v>158</v>
      </c>
    </row>
    <row r="21" spans="1:4" ht="23.25" customHeight="1" x14ac:dyDescent="0.25">
      <c r="A21" s="183"/>
      <c r="B21" s="157" t="s">
        <v>208</v>
      </c>
      <c r="C21" s="152" t="s">
        <v>248</v>
      </c>
      <c r="D21" t="s">
        <v>158</v>
      </c>
    </row>
    <row r="22" spans="1:4" ht="23.25" customHeight="1" x14ac:dyDescent="0.25">
      <c r="A22" s="183"/>
      <c r="B22" s="157" t="s">
        <v>209</v>
      </c>
      <c r="C22" s="152" t="s">
        <v>210</v>
      </c>
      <c r="D22" t="s">
        <v>158</v>
      </c>
    </row>
    <row r="23" spans="1:4" ht="23.25" customHeight="1" x14ac:dyDescent="0.25">
      <c r="A23" s="183"/>
      <c r="B23" s="157" t="s">
        <v>211</v>
      </c>
      <c r="C23" s="152" t="s">
        <v>212</v>
      </c>
      <c r="D23" t="s">
        <v>158</v>
      </c>
    </row>
    <row r="24" spans="1:4" ht="23.25" customHeight="1" x14ac:dyDescent="0.25">
      <c r="A24" s="183"/>
      <c r="B24" s="157"/>
      <c r="C24" s="152"/>
      <c r="D24" t="s">
        <v>158</v>
      </c>
    </row>
    <row r="25" spans="1:4" ht="23.25" customHeight="1" thickBot="1" x14ac:dyDescent="0.3">
      <c r="A25" s="184"/>
      <c r="B25" s="159"/>
      <c r="C25" s="156"/>
      <c r="D25" t="s">
        <v>158</v>
      </c>
    </row>
    <row r="26" spans="1:4" ht="30.75" customHeight="1" thickTop="1" x14ac:dyDescent="0.25">
      <c r="A26" s="182" t="s">
        <v>190</v>
      </c>
      <c r="B26" s="158" t="s">
        <v>249</v>
      </c>
      <c r="C26" s="150" t="s">
        <v>213</v>
      </c>
      <c r="D26" t="s">
        <v>159</v>
      </c>
    </row>
    <row r="27" spans="1:4" ht="23.25" customHeight="1" x14ac:dyDescent="0.25">
      <c r="A27" s="183"/>
      <c r="B27" s="157" t="s">
        <v>214</v>
      </c>
      <c r="C27" s="152" t="s">
        <v>243</v>
      </c>
      <c r="D27" t="s">
        <v>159</v>
      </c>
    </row>
    <row r="28" spans="1:4" ht="23.25" customHeight="1" thickBot="1" x14ac:dyDescent="0.3">
      <c r="A28" s="184"/>
      <c r="B28" s="159" t="s">
        <v>215</v>
      </c>
      <c r="C28" s="156" t="s">
        <v>216</v>
      </c>
      <c r="D28" t="s">
        <v>159</v>
      </c>
    </row>
    <row r="29" spans="1:4" ht="23.25" customHeight="1" thickTop="1" x14ac:dyDescent="0.25">
      <c r="A29" s="175" t="s">
        <v>147</v>
      </c>
      <c r="B29" s="158" t="s">
        <v>217</v>
      </c>
      <c r="C29" s="150" t="s">
        <v>218</v>
      </c>
      <c r="D29" t="s">
        <v>160</v>
      </c>
    </row>
    <row r="30" spans="1:4" ht="24" customHeight="1" x14ac:dyDescent="0.25">
      <c r="A30" s="176"/>
      <c r="B30" s="157" t="s">
        <v>219</v>
      </c>
      <c r="C30" s="152" t="s">
        <v>250</v>
      </c>
      <c r="D30" t="s">
        <v>160</v>
      </c>
    </row>
    <row r="31" spans="1:4" ht="24" customHeight="1" thickBot="1" x14ac:dyDescent="0.3">
      <c r="A31" s="177"/>
      <c r="B31" s="159" t="s">
        <v>220</v>
      </c>
      <c r="C31" s="156" t="s">
        <v>221</v>
      </c>
      <c r="D31" t="s">
        <v>160</v>
      </c>
    </row>
    <row r="32" spans="1:4" ht="24" customHeight="1" thickTop="1" x14ac:dyDescent="0.25">
      <c r="A32" s="175" t="s">
        <v>145</v>
      </c>
      <c r="B32" s="158" t="s">
        <v>222</v>
      </c>
      <c r="C32" s="150" t="s">
        <v>223</v>
      </c>
      <c r="D32" t="s">
        <v>161</v>
      </c>
    </row>
    <row r="33" spans="1:4" ht="24" customHeight="1" x14ac:dyDescent="0.25">
      <c r="A33" s="176"/>
      <c r="B33" s="157" t="s">
        <v>251</v>
      </c>
      <c r="C33" s="152" t="s">
        <v>224</v>
      </c>
      <c r="D33" t="s">
        <v>161</v>
      </c>
    </row>
    <row r="34" spans="1:4" ht="24" customHeight="1" x14ac:dyDescent="0.25">
      <c r="A34" s="186"/>
      <c r="B34" s="157"/>
      <c r="C34" s="152"/>
      <c r="D34" t="s">
        <v>161</v>
      </c>
    </row>
    <row r="35" spans="1:4" ht="24" customHeight="1" x14ac:dyDescent="0.25">
      <c r="A35" s="185" t="s">
        <v>163</v>
      </c>
      <c r="B35" s="157" t="s">
        <v>236</v>
      </c>
      <c r="C35" s="152" t="s">
        <v>237</v>
      </c>
      <c r="D35" t="s">
        <v>162</v>
      </c>
    </row>
    <row r="36" spans="1:4" ht="24" customHeight="1" x14ac:dyDescent="0.25">
      <c r="A36" s="176"/>
      <c r="B36" s="157" t="s">
        <v>238</v>
      </c>
      <c r="C36" s="152" t="s">
        <v>239</v>
      </c>
      <c r="D36" t="s">
        <v>162</v>
      </c>
    </row>
    <row r="37" spans="1:4" ht="24" customHeight="1" x14ac:dyDescent="0.25">
      <c r="A37" s="186"/>
      <c r="B37" s="157"/>
      <c r="C37" s="152"/>
      <c r="D37" t="s">
        <v>162</v>
      </c>
    </row>
    <row r="38" spans="1:4" ht="24" customHeight="1" x14ac:dyDescent="0.25">
      <c r="A38" s="183" t="s">
        <v>164</v>
      </c>
      <c r="B38" s="157" t="s">
        <v>225</v>
      </c>
      <c r="C38" s="152" t="s">
        <v>226</v>
      </c>
      <c r="D38" t="s">
        <v>167</v>
      </c>
    </row>
    <row r="39" spans="1:4" ht="24" customHeight="1" x14ac:dyDescent="0.25">
      <c r="A39" s="183"/>
      <c r="B39" s="157" t="s">
        <v>252</v>
      </c>
      <c r="C39" s="152" t="s">
        <v>227</v>
      </c>
      <c r="D39" t="s">
        <v>167</v>
      </c>
    </row>
    <row r="40" spans="1:4" ht="24" customHeight="1" x14ac:dyDescent="0.25">
      <c r="A40" s="183" t="s">
        <v>146</v>
      </c>
      <c r="B40" s="157" t="s">
        <v>228</v>
      </c>
      <c r="C40" s="152" t="s">
        <v>229</v>
      </c>
      <c r="D40" t="s">
        <v>167</v>
      </c>
    </row>
    <row r="41" spans="1:4" ht="24" customHeight="1" x14ac:dyDescent="0.25">
      <c r="A41" s="183" t="s">
        <v>165</v>
      </c>
      <c r="B41" s="157" t="s">
        <v>253</v>
      </c>
      <c r="C41" s="152" t="s">
        <v>241</v>
      </c>
      <c r="D41" t="s">
        <v>168</v>
      </c>
    </row>
    <row r="42" spans="1:4" ht="24" customHeight="1" x14ac:dyDescent="0.25">
      <c r="A42" s="183"/>
      <c r="B42" s="157" t="s">
        <v>240</v>
      </c>
      <c r="C42" s="152" t="s">
        <v>242</v>
      </c>
      <c r="D42" t="s">
        <v>168</v>
      </c>
    </row>
    <row r="43" spans="1:4" ht="24" customHeight="1" thickBot="1" x14ac:dyDescent="0.3">
      <c r="A43" s="184"/>
      <c r="B43" s="159"/>
      <c r="C43" s="156"/>
      <c r="D43" t="s">
        <v>168</v>
      </c>
    </row>
    <row r="44" spans="1:4" ht="33.75" customHeight="1" thickTop="1" x14ac:dyDescent="0.25">
      <c r="A44" s="183" t="s">
        <v>166</v>
      </c>
      <c r="B44" s="157" t="s">
        <v>230</v>
      </c>
      <c r="C44" s="152" t="s">
        <v>231</v>
      </c>
      <c r="D44" t="s">
        <v>169</v>
      </c>
    </row>
    <row r="45" spans="1:4" ht="33.75" customHeight="1" x14ac:dyDescent="0.25">
      <c r="A45" s="183"/>
      <c r="B45" s="157" t="s">
        <v>232</v>
      </c>
      <c r="C45" s="152" t="s">
        <v>233</v>
      </c>
      <c r="D45" t="s">
        <v>170</v>
      </c>
    </row>
    <row r="46" spans="1:4" ht="33.75" customHeight="1" thickBot="1" x14ac:dyDescent="0.3">
      <c r="A46" s="184"/>
      <c r="B46" s="159" t="s">
        <v>234</v>
      </c>
      <c r="C46" s="156" t="s">
        <v>235</v>
      </c>
      <c r="D46" t="s">
        <v>171</v>
      </c>
    </row>
    <row r="47" spans="1:4" ht="16.5" thickTop="1" thickBot="1" x14ac:dyDescent="0.3">
      <c r="B47" s="159"/>
      <c r="C47" s="156"/>
    </row>
    <row r="48" spans="1:4" ht="15.75" thickTop="1" x14ac:dyDescent="0.25"/>
  </sheetData>
  <sheetProtection formatCells="0" formatColumns="0" formatRows="0" insertRows="0"/>
  <mergeCells count="11">
    <mergeCell ref="A44:A46"/>
    <mergeCell ref="A35:A37"/>
    <mergeCell ref="A32:A34"/>
    <mergeCell ref="A38:A40"/>
    <mergeCell ref="A41:A43"/>
    <mergeCell ref="A29:A31"/>
    <mergeCell ref="A2:A7"/>
    <mergeCell ref="A8:A13"/>
    <mergeCell ref="A14:A19"/>
    <mergeCell ref="A20:A25"/>
    <mergeCell ref="A26:A28"/>
  </mergeCells>
  <pageMargins left="0.70866141732283472" right="0.70866141732283472" top="0.74803149606299213" bottom="0.74803149606299213" header="0.31496062992125984" footer="0.31496062992125984"/>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6"/>
  <sheetViews>
    <sheetView workbookViewId="0">
      <selection activeCell="B6" sqref="B6"/>
    </sheetView>
  </sheetViews>
  <sheetFormatPr defaultRowHeight="15" x14ac:dyDescent="0.25"/>
  <cols>
    <col min="1" max="1" width="39.75" customWidth="1"/>
    <col min="2" max="2" width="69.125" customWidth="1"/>
  </cols>
  <sheetData>
    <row r="1" spans="1:2" x14ac:dyDescent="0.25">
      <c r="A1" s="187"/>
      <c r="B1" s="187"/>
    </row>
    <row r="3" spans="1:2" ht="79.5" customHeight="1" x14ac:dyDescent="0.25"/>
    <row r="4" spans="1:2" x14ac:dyDescent="0.25">
      <c r="A4" s="4" t="s">
        <v>133</v>
      </c>
      <c r="B4" t="str">
        <f>programi!A3</f>
        <v>FSD</v>
      </c>
    </row>
    <row r="5" spans="1:2" ht="60" x14ac:dyDescent="0.25">
      <c r="A5" s="4" t="s">
        <v>151</v>
      </c>
      <c r="B5" s="169" t="s">
        <v>254</v>
      </c>
    </row>
    <row r="6" spans="1:2" ht="45" x14ac:dyDescent="0.25">
      <c r="A6" s="4" t="s">
        <v>191</v>
      </c>
      <c r="B6" t="s">
        <v>255</v>
      </c>
    </row>
  </sheetData>
  <mergeCells count="1">
    <mergeCell ref="A1:B1"/>
  </mergeCells>
  <pageMargins left="0.70866141732283472" right="0.70866141732283472" top="0.74803149606299213" bottom="0.74803149606299213" header="0.31496062992125984" footer="0.31496062992125984"/>
  <pageSetup paperSize="9" scale="7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zoomScaleNormal="100" workbookViewId="0">
      <selection activeCell="A2" sqref="A2"/>
    </sheetView>
  </sheetViews>
  <sheetFormatPr defaultRowHeight="15" x14ac:dyDescent="0.25"/>
  <cols>
    <col min="1" max="1" width="12.25" customWidth="1"/>
    <col min="2" max="2" width="13.75" customWidth="1"/>
    <col min="3" max="3" width="21.125" customWidth="1"/>
    <col min="4" max="4" width="21" customWidth="1"/>
    <col min="5" max="5" width="40.125" style="1" customWidth="1"/>
    <col min="6" max="6" width="17.625" customWidth="1"/>
    <col min="7" max="7" width="23.125" customWidth="1"/>
    <col min="8" max="8" width="26.125" customWidth="1"/>
  </cols>
  <sheetData>
    <row r="1" spans="1:8" s="1" customFormat="1" ht="84.75" customHeight="1" x14ac:dyDescent="0.25">
      <c r="A1" s="4" t="s">
        <v>0</v>
      </c>
      <c r="B1" s="4" t="s">
        <v>4</v>
      </c>
      <c r="C1" s="4" t="s">
        <v>3</v>
      </c>
      <c r="D1" s="4" t="s">
        <v>1</v>
      </c>
      <c r="E1" s="4" t="s">
        <v>23</v>
      </c>
      <c r="F1" s="4" t="s">
        <v>2</v>
      </c>
      <c r="G1" s="5" t="s">
        <v>41</v>
      </c>
      <c r="H1" s="5" t="s">
        <v>154</v>
      </c>
    </row>
    <row r="2" spans="1:8" x14ac:dyDescent="0.25">
      <c r="A2" s="6" t="s">
        <v>87</v>
      </c>
      <c r="B2" s="7" t="s">
        <v>149</v>
      </c>
      <c r="C2" s="7">
        <v>2017</v>
      </c>
      <c r="D2" s="6" t="s">
        <v>17</v>
      </c>
      <c r="E2" s="7" t="s">
        <v>20</v>
      </c>
      <c r="F2" s="6">
        <v>0</v>
      </c>
      <c r="G2" s="127">
        <v>0</v>
      </c>
      <c r="H2" s="127">
        <v>0</v>
      </c>
    </row>
    <row r="3" spans="1:8" x14ac:dyDescent="0.25">
      <c r="A3" s="8" t="str">
        <f>A2</f>
        <v>FSD</v>
      </c>
      <c r="B3" s="170" t="s">
        <v>149</v>
      </c>
      <c r="C3" s="9">
        <v>2017</v>
      </c>
      <c r="D3" s="8" t="s">
        <v>17</v>
      </c>
      <c r="E3" s="9" t="s">
        <v>21</v>
      </c>
      <c r="F3" s="8"/>
      <c r="G3" s="128"/>
      <c r="H3" s="128"/>
    </row>
    <row r="4" spans="1:8" x14ac:dyDescent="0.25">
      <c r="A4" s="6" t="str">
        <f t="shared" ref="A4:A13" si="0">A3</f>
        <v>FSD</v>
      </c>
      <c r="B4" s="171" t="s">
        <v>149</v>
      </c>
      <c r="C4" s="7">
        <v>2017</v>
      </c>
      <c r="D4" s="6" t="s">
        <v>18</v>
      </c>
      <c r="E4" s="7" t="s">
        <v>22</v>
      </c>
      <c r="F4" s="6"/>
      <c r="G4" s="127"/>
      <c r="H4" s="127"/>
    </row>
    <row r="5" spans="1:8" x14ac:dyDescent="0.25">
      <c r="A5" s="8" t="str">
        <f t="shared" si="0"/>
        <v>FSD</v>
      </c>
      <c r="B5" s="170" t="s">
        <v>149</v>
      </c>
      <c r="C5" s="9">
        <v>2017</v>
      </c>
      <c r="D5" s="8" t="s">
        <v>18</v>
      </c>
      <c r="E5" s="9" t="s">
        <v>130</v>
      </c>
      <c r="F5" s="8">
        <v>0</v>
      </c>
      <c r="G5" s="128">
        <v>0</v>
      </c>
      <c r="H5" s="128">
        <v>0</v>
      </c>
    </row>
    <row r="6" spans="1:8" x14ac:dyDescent="0.25">
      <c r="A6" s="6" t="str">
        <f t="shared" si="0"/>
        <v>FSD</v>
      </c>
      <c r="B6" s="171" t="s">
        <v>149</v>
      </c>
      <c r="C6" s="7">
        <v>2017</v>
      </c>
      <c r="D6" s="6" t="s">
        <v>19</v>
      </c>
      <c r="E6" s="7" t="s">
        <v>131</v>
      </c>
      <c r="F6" s="6">
        <v>0</v>
      </c>
      <c r="G6" s="127">
        <v>0</v>
      </c>
      <c r="H6" s="127">
        <v>0</v>
      </c>
    </row>
    <row r="7" spans="1:8" x14ac:dyDescent="0.25">
      <c r="A7" s="8"/>
      <c r="B7" s="8"/>
      <c r="C7" s="8"/>
      <c r="D7" s="8"/>
      <c r="E7" s="9"/>
      <c r="F7" s="136">
        <f>SUM(F2:F6)</f>
        <v>0</v>
      </c>
      <c r="G7" s="137">
        <f t="shared" ref="G7" si="1">SUM(G2:G6)</f>
        <v>0</v>
      </c>
      <c r="H7" s="137"/>
    </row>
    <row r="8" spans="1:8" ht="15.75" thickBot="1" x14ac:dyDescent="0.3">
      <c r="A8" s="129"/>
      <c r="B8" s="129"/>
      <c r="C8" s="129"/>
      <c r="D8" s="129"/>
      <c r="E8" s="130"/>
      <c r="F8" s="129"/>
      <c r="G8" s="131"/>
      <c r="H8" s="131"/>
    </row>
    <row r="9" spans="1:8" ht="15.75" thickTop="1" x14ac:dyDescent="0.25">
      <c r="A9" s="10" t="str">
        <f>A6</f>
        <v>FSD</v>
      </c>
      <c r="B9" s="11" t="s">
        <v>152</v>
      </c>
      <c r="C9" s="11">
        <v>2018</v>
      </c>
      <c r="D9" s="10" t="s">
        <v>17</v>
      </c>
      <c r="E9" s="11" t="s">
        <v>20</v>
      </c>
      <c r="F9" s="10">
        <v>0</v>
      </c>
      <c r="G9" s="132">
        <v>0</v>
      </c>
      <c r="H9" s="132">
        <v>0</v>
      </c>
    </row>
    <row r="10" spans="1:8" x14ac:dyDescent="0.25">
      <c r="A10" s="6" t="str">
        <f t="shared" si="0"/>
        <v>FSD</v>
      </c>
      <c r="B10" s="7" t="s">
        <v>152</v>
      </c>
      <c r="C10" s="7">
        <v>2018</v>
      </c>
      <c r="D10" s="6" t="s">
        <v>17</v>
      </c>
      <c r="E10" s="7" t="s">
        <v>21</v>
      </c>
      <c r="F10" s="6"/>
      <c r="G10" s="127"/>
      <c r="H10" s="127"/>
    </row>
    <row r="11" spans="1:8" x14ac:dyDescent="0.25">
      <c r="A11" s="8" t="str">
        <f t="shared" si="0"/>
        <v>FSD</v>
      </c>
      <c r="B11" s="170" t="s">
        <v>152</v>
      </c>
      <c r="C11" s="9">
        <v>2018</v>
      </c>
      <c r="D11" s="8" t="s">
        <v>18</v>
      </c>
      <c r="E11" s="9" t="s">
        <v>22</v>
      </c>
      <c r="F11" s="8"/>
      <c r="G11" s="128"/>
      <c r="H11" s="128"/>
    </row>
    <row r="12" spans="1:8" x14ac:dyDescent="0.25">
      <c r="A12" s="6" t="str">
        <f t="shared" si="0"/>
        <v>FSD</v>
      </c>
      <c r="B12" s="7" t="s">
        <v>152</v>
      </c>
      <c r="C12" s="7">
        <v>2018</v>
      </c>
      <c r="D12" s="6" t="s">
        <v>18</v>
      </c>
      <c r="E12" s="7" t="s">
        <v>130</v>
      </c>
      <c r="F12" s="6">
        <v>0</v>
      </c>
      <c r="G12" s="127">
        <v>0</v>
      </c>
      <c r="H12" s="127">
        <v>0</v>
      </c>
    </row>
    <row r="13" spans="1:8" x14ac:dyDescent="0.25">
      <c r="A13" s="8" t="str">
        <f t="shared" si="0"/>
        <v>FSD</v>
      </c>
      <c r="B13" s="170" t="s">
        <v>152</v>
      </c>
      <c r="C13" s="9">
        <v>2018</v>
      </c>
      <c r="D13" s="8" t="s">
        <v>19</v>
      </c>
      <c r="E13" s="9" t="s">
        <v>131</v>
      </c>
      <c r="F13" s="8">
        <v>0</v>
      </c>
      <c r="G13" s="128">
        <v>0</v>
      </c>
      <c r="H13" s="128">
        <v>0</v>
      </c>
    </row>
    <row r="14" spans="1:8" x14ac:dyDescent="0.25">
      <c r="A14" s="133"/>
      <c r="B14" s="134"/>
      <c r="C14" s="134"/>
      <c r="D14" s="134"/>
      <c r="E14" s="135"/>
      <c r="F14" s="138">
        <f>SUM(F9:F13)</f>
        <v>0</v>
      </c>
      <c r="G14" s="139">
        <f t="shared" ref="G14" si="2">SUM(G9:G13)</f>
        <v>0</v>
      </c>
      <c r="H14" s="139"/>
    </row>
  </sheetData>
  <dataValidations count="1">
    <dataValidation type="list" allowBlank="1" showInputMessage="1" showErrorMessage="1" sqref="A2">
      <formula1>clanica</formula1>
    </dataValidation>
  </dataValidations>
  <pageMargins left="0.70866141732283472" right="0.70866141732283472" top="0.74803149606299213" bottom="0.74803149606299213" header="0.31496062992125984" footer="0.31496062992125984"/>
  <pageSetup paperSize="9" scale="87" orientation="landscape"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zoomScale="90" zoomScaleNormal="90" workbookViewId="0">
      <selection activeCell="H34" sqref="H34"/>
    </sheetView>
  </sheetViews>
  <sheetFormatPr defaultRowHeight="15" x14ac:dyDescent="0.25"/>
  <cols>
    <col min="1" max="1" width="10.75" customWidth="1"/>
    <col min="2" max="2" width="19.25" customWidth="1"/>
    <col min="3" max="3" width="16.625" customWidth="1"/>
    <col min="4" max="4" width="21.75" customWidth="1"/>
    <col min="5" max="5" width="44.625" customWidth="1"/>
    <col min="6" max="6" width="16.75" customWidth="1"/>
    <col min="7" max="10" width="22" style="3" customWidth="1"/>
    <col min="11" max="12" width="22" customWidth="1"/>
  </cols>
  <sheetData>
    <row r="1" spans="1:12" ht="142.5" customHeight="1" x14ac:dyDescent="0.25">
      <c r="A1" s="4" t="s">
        <v>0</v>
      </c>
      <c r="B1" s="4" t="s">
        <v>32</v>
      </c>
      <c r="C1" s="4" t="s">
        <v>33</v>
      </c>
      <c r="D1" s="4" t="s">
        <v>1</v>
      </c>
      <c r="E1" s="4" t="s">
        <v>24</v>
      </c>
      <c r="F1" s="4" t="s">
        <v>25</v>
      </c>
      <c r="G1" s="12" t="s">
        <v>28</v>
      </c>
      <c r="H1" s="12" t="s">
        <v>29</v>
      </c>
      <c r="I1" s="12" t="s">
        <v>35</v>
      </c>
      <c r="J1" s="12" t="s">
        <v>30</v>
      </c>
      <c r="K1" s="12" t="s">
        <v>31</v>
      </c>
      <c r="L1" s="105" t="s">
        <v>34</v>
      </c>
    </row>
    <row r="2" spans="1:12" x14ac:dyDescent="0.25">
      <c r="A2" s="6" t="str">
        <f>programi!$A$2</f>
        <v>FSD</v>
      </c>
      <c r="B2" s="6" t="s">
        <v>149</v>
      </c>
      <c r="C2" s="7">
        <v>2017</v>
      </c>
      <c r="D2" s="6" t="s">
        <v>17</v>
      </c>
      <c r="E2" s="6" t="s">
        <v>20</v>
      </c>
      <c r="F2" s="6" t="s">
        <v>26</v>
      </c>
      <c r="G2" s="44">
        <v>500</v>
      </c>
      <c r="H2" s="44">
        <v>5</v>
      </c>
      <c r="I2" s="44">
        <v>95</v>
      </c>
      <c r="J2" s="44">
        <v>5</v>
      </c>
      <c r="K2" s="39">
        <v>101</v>
      </c>
      <c r="L2" s="40">
        <v>95</v>
      </c>
    </row>
    <row r="3" spans="1:12" x14ac:dyDescent="0.25">
      <c r="A3" s="8" t="str">
        <f>programi!$A$2</f>
        <v>FSD</v>
      </c>
      <c r="B3" s="8" t="s">
        <v>149</v>
      </c>
      <c r="C3" s="9">
        <v>2017</v>
      </c>
      <c r="D3" s="8" t="s">
        <v>17</v>
      </c>
      <c r="E3" s="8" t="s">
        <v>20</v>
      </c>
      <c r="F3" s="8" t="s">
        <v>27</v>
      </c>
      <c r="G3" s="45"/>
      <c r="H3" s="45"/>
      <c r="I3" s="45"/>
      <c r="J3" s="45"/>
      <c r="K3" s="41"/>
      <c r="L3" s="42"/>
    </row>
    <row r="4" spans="1:12" x14ac:dyDescent="0.25">
      <c r="A4" s="6" t="str">
        <f>programi!$A$2</f>
        <v>FSD</v>
      </c>
      <c r="B4" s="6" t="s">
        <v>149</v>
      </c>
      <c r="C4" s="7">
        <v>2017</v>
      </c>
      <c r="D4" s="6" t="s">
        <v>17</v>
      </c>
      <c r="E4" s="6" t="s">
        <v>21</v>
      </c>
      <c r="F4" s="6" t="s">
        <v>26</v>
      </c>
      <c r="G4" s="44"/>
      <c r="H4" s="44"/>
      <c r="I4" s="44"/>
      <c r="J4" s="44"/>
      <c r="K4" s="39"/>
      <c r="L4" s="40"/>
    </row>
    <row r="5" spans="1:12" x14ac:dyDescent="0.25">
      <c r="A5" s="8" t="str">
        <f>programi!$A$2</f>
        <v>FSD</v>
      </c>
      <c r="B5" s="8" t="s">
        <v>149</v>
      </c>
      <c r="C5" s="9">
        <v>2017</v>
      </c>
      <c r="D5" s="8" t="s">
        <v>17</v>
      </c>
      <c r="E5" s="8" t="s">
        <v>21</v>
      </c>
      <c r="F5" s="8" t="s">
        <v>27</v>
      </c>
      <c r="G5" s="45"/>
      <c r="H5" s="45"/>
      <c r="I5" s="45"/>
      <c r="J5" s="45"/>
      <c r="K5" s="41"/>
      <c r="L5" s="42"/>
    </row>
    <row r="6" spans="1:12" x14ac:dyDescent="0.25">
      <c r="A6" s="6" t="str">
        <f>programi!$A$2</f>
        <v>FSD</v>
      </c>
      <c r="B6" s="6" t="s">
        <v>149</v>
      </c>
      <c r="C6" s="7">
        <v>2017</v>
      </c>
      <c r="D6" s="6" t="s">
        <v>18</v>
      </c>
      <c r="E6" s="6" t="s">
        <v>22</v>
      </c>
      <c r="F6" s="6" t="s">
        <v>26</v>
      </c>
      <c r="G6" s="44"/>
      <c r="H6" s="44"/>
      <c r="I6" s="44"/>
      <c r="J6" s="44"/>
      <c r="K6" s="39"/>
      <c r="L6" s="40"/>
    </row>
    <row r="7" spans="1:12" x14ac:dyDescent="0.25">
      <c r="A7" s="8" t="str">
        <f>programi!$A$2</f>
        <v>FSD</v>
      </c>
      <c r="B7" s="8" t="s">
        <v>149</v>
      </c>
      <c r="C7" s="9">
        <v>2017</v>
      </c>
      <c r="D7" s="8" t="s">
        <v>18</v>
      </c>
      <c r="E7" s="8" t="s">
        <v>22</v>
      </c>
      <c r="F7" s="8" t="s">
        <v>27</v>
      </c>
      <c r="G7" s="45"/>
      <c r="H7" s="45"/>
      <c r="I7" s="45"/>
      <c r="J7" s="45"/>
      <c r="K7" s="41"/>
      <c r="L7" s="42"/>
    </row>
    <row r="8" spans="1:12" x14ac:dyDescent="0.25">
      <c r="A8" s="6" t="str">
        <f>programi!$A$2</f>
        <v>FSD</v>
      </c>
      <c r="B8" s="6" t="s">
        <v>149</v>
      </c>
      <c r="C8" s="7">
        <v>2017</v>
      </c>
      <c r="D8" s="6" t="s">
        <v>18</v>
      </c>
      <c r="E8" s="6" t="s">
        <v>132</v>
      </c>
      <c r="F8" s="6" t="s">
        <v>26</v>
      </c>
      <c r="G8" s="44">
        <v>150</v>
      </c>
      <c r="H8" s="44">
        <v>0</v>
      </c>
      <c r="I8" s="44">
        <v>50</v>
      </c>
      <c r="J8" s="44">
        <v>5</v>
      </c>
      <c r="K8" s="39">
        <v>100</v>
      </c>
      <c r="L8" s="40">
        <v>0</v>
      </c>
    </row>
    <row r="9" spans="1:12" x14ac:dyDescent="0.25">
      <c r="A9" s="8" t="str">
        <f>programi!$A$2</f>
        <v>FSD</v>
      </c>
      <c r="B9" s="2" t="s">
        <v>149</v>
      </c>
      <c r="C9" s="9">
        <v>2017</v>
      </c>
      <c r="D9" s="8" t="s">
        <v>18</v>
      </c>
      <c r="E9" s="8" t="s">
        <v>132</v>
      </c>
      <c r="F9" s="8" t="s">
        <v>27</v>
      </c>
      <c r="G9" s="45">
        <v>60</v>
      </c>
      <c r="H9" s="45">
        <v>0</v>
      </c>
      <c r="I9" s="45">
        <v>30</v>
      </c>
      <c r="J9" s="45">
        <v>2</v>
      </c>
      <c r="K9" s="41">
        <v>30</v>
      </c>
      <c r="L9" s="42">
        <v>0</v>
      </c>
    </row>
    <row r="10" spans="1:12" x14ac:dyDescent="0.25">
      <c r="A10" s="6" t="str">
        <f>programi!$A$2</f>
        <v>FSD</v>
      </c>
      <c r="B10" s="112" t="s">
        <v>149</v>
      </c>
      <c r="C10" s="7">
        <v>2017</v>
      </c>
      <c r="D10" s="6" t="s">
        <v>19</v>
      </c>
      <c r="E10" s="52"/>
      <c r="F10" s="6" t="s">
        <v>26</v>
      </c>
      <c r="G10" s="44"/>
      <c r="H10" s="44"/>
      <c r="I10" s="44"/>
      <c r="J10" s="44"/>
      <c r="K10" s="39"/>
      <c r="L10" s="40"/>
    </row>
    <row r="11" spans="1:12" x14ac:dyDescent="0.25">
      <c r="A11" s="2" t="str">
        <f>programi!$A$2</f>
        <v>FSD</v>
      </c>
      <c r="B11" s="2" t="s">
        <v>149</v>
      </c>
      <c r="C11" s="9">
        <v>2017</v>
      </c>
      <c r="D11" s="2" t="s">
        <v>19</v>
      </c>
      <c r="E11" s="115"/>
      <c r="F11" s="2" t="s">
        <v>27</v>
      </c>
      <c r="G11" s="111">
        <v>23</v>
      </c>
      <c r="H11" s="111">
        <v>2</v>
      </c>
      <c r="I11" s="111"/>
      <c r="J11" s="111">
        <v>1</v>
      </c>
      <c r="K11" s="43">
        <v>10</v>
      </c>
      <c r="L11" s="43">
        <v>9</v>
      </c>
    </row>
    <row r="12" spans="1:12" ht="14.25" customHeight="1" x14ac:dyDescent="0.25">
      <c r="A12" s="112"/>
      <c r="B12" s="112"/>
      <c r="C12" s="112"/>
      <c r="D12" s="112"/>
      <c r="E12" s="112"/>
      <c r="F12" s="112"/>
      <c r="G12" s="140">
        <f t="shared" ref="G12:L12" si="0">SUM(G2:G11)</f>
        <v>733</v>
      </c>
      <c r="H12" s="140">
        <f t="shared" si="0"/>
        <v>7</v>
      </c>
      <c r="I12" s="140">
        <f t="shared" si="0"/>
        <v>175</v>
      </c>
      <c r="J12" s="140">
        <f t="shared" si="0"/>
        <v>13</v>
      </c>
      <c r="K12" s="140">
        <f t="shared" si="0"/>
        <v>241</v>
      </c>
      <c r="L12" s="140">
        <f t="shared" si="0"/>
        <v>104</v>
      </c>
    </row>
    <row r="13" spans="1:12" ht="7.5" customHeight="1" x14ac:dyDescent="0.25">
      <c r="A13" s="116"/>
      <c r="B13" s="117"/>
      <c r="C13" s="117"/>
      <c r="D13" s="117"/>
      <c r="E13" s="117"/>
      <c r="F13" s="117"/>
      <c r="G13" s="118"/>
      <c r="H13" s="118"/>
      <c r="I13" s="118"/>
      <c r="J13" s="118"/>
      <c r="K13" s="119"/>
      <c r="L13" s="120"/>
    </row>
    <row r="14" spans="1:12" ht="7.5" customHeight="1" x14ac:dyDescent="0.25">
      <c r="A14" s="15"/>
      <c r="B14" s="16"/>
      <c r="C14" s="16"/>
      <c r="D14" s="16"/>
      <c r="E14" s="16"/>
      <c r="F14" s="16"/>
      <c r="G14" s="49"/>
      <c r="H14" s="49"/>
      <c r="I14" s="49"/>
      <c r="J14" s="49"/>
      <c r="K14" s="50"/>
      <c r="L14" s="51"/>
    </row>
    <row r="15" spans="1:12" ht="7.5" customHeight="1" x14ac:dyDescent="0.25">
      <c r="A15" s="13"/>
      <c r="B15" s="14"/>
      <c r="C15" s="14"/>
      <c r="D15" s="14"/>
      <c r="E15" s="14"/>
      <c r="F15" s="14"/>
      <c r="G15" s="46"/>
      <c r="H15" s="46"/>
      <c r="I15" s="46"/>
      <c r="J15" s="46"/>
      <c r="K15" s="47"/>
      <c r="L15" s="48"/>
    </row>
    <row r="16" spans="1:12" x14ac:dyDescent="0.25">
      <c r="A16" s="6" t="str">
        <f>programi!$A$2</f>
        <v>FSD</v>
      </c>
      <c r="B16" s="7" t="s">
        <v>152</v>
      </c>
      <c r="C16" s="7">
        <v>2018</v>
      </c>
      <c r="D16" s="6" t="s">
        <v>17</v>
      </c>
      <c r="E16" s="6" t="s">
        <v>20</v>
      </c>
      <c r="F16" s="6" t="s">
        <v>26</v>
      </c>
      <c r="G16" s="44">
        <v>500</v>
      </c>
      <c r="H16" s="44">
        <v>5</v>
      </c>
      <c r="I16" s="44">
        <v>95</v>
      </c>
      <c r="J16" s="44">
        <v>5</v>
      </c>
      <c r="K16" s="39">
        <v>101</v>
      </c>
      <c r="L16" s="40">
        <v>95</v>
      </c>
    </row>
    <row r="17" spans="1:12" x14ac:dyDescent="0.25">
      <c r="A17" s="8" t="str">
        <f>programi!$A$2</f>
        <v>FSD</v>
      </c>
      <c r="B17" s="170" t="s">
        <v>152</v>
      </c>
      <c r="C17" s="9">
        <v>2018</v>
      </c>
      <c r="D17" s="8" t="s">
        <v>17</v>
      </c>
      <c r="E17" s="8" t="s">
        <v>20</v>
      </c>
      <c r="F17" s="8" t="s">
        <v>27</v>
      </c>
      <c r="G17" s="45"/>
      <c r="H17" s="45"/>
      <c r="I17" s="45"/>
      <c r="J17" s="45"/>
      <c r="K17" s="41"/>
      <c r="L17" s="42"/>
    </row>
    <row r="18" spans="1:12" x14ac:dyDescent="0.25">
      <c r="A18" s="6" t="str">
        <f>programi!$A$2</f>
        <v>FSD</v>
      </c>
      <c r="B18" s="7" t="s">
        <v>152</v>
      </c>
      <c r="C18" s="7">
        <v>2018</v>
      </c>
      <c r="D18" s="6" t="s">
        <v>17</v>
      </c>
      <c r="E18" s="6" t="s">
        <v>21</v>
      </c>
      <c r="F18" s="6" t="s">
        <v>26</v>
      </c>
      <c r="G18" s="44"/>
      <c r="H18" s="44"/>
      <c r="I18" s="44"/>
      <c r="J18" s="44"/>
      <c r="K18" s="39"/>
      <c r="L18" s="40"/>
    </row>
    <row r="19" spans="1:12" x14ac:dyDescent="0.25">
      <c r="A19" s="8" t="str">
        <f>programi!$A$2</f>
        <v>FSD</v>
      </c>
      <c r="B19" s="170" t="s">
        <v>152</v>
      </c>
      <c r="C19" s="9">
        <v>2018</v>
      </c>
      <c r="D19" s="8" t="s">
        <v>17</v>
      </c>
      <c r="E19" s="8" t="s">
        <v>21</v>
      </c>
      <c r="F19" s="8" t="s">
        <v>27</v>
      </c>
      <c r="G19" s="45"/>
      <c r="H19" s="45"/>
      <c r="I19" s="45"/>
      <c r="J19" s="45"/>
      <c r="K19" s="41"/>
      <c r="L19" s="42"/>
    </row>
    <row r="20" spans="1:12" x14ac:dyDescent="0.25">
      <c r="A20" s="6" t="str">
        <f>programi!$A$2</f>
        <v>FSD</v>
      </c>
      <c r="B20" s="7" t="s">
        <v>152</v>
      </c>
      <c r="C20" s="7">
        <v>2018</v>
      </c>
      <c r="D20" s="6" t="s">
        <v>18</v>
      </c>
      <c r="E20" s="6" t="s">
        <v>22</v>
      </c>
      <c r="F20" s="6" t="s">
        <v>26</v>
      </c>
      <c r="G20" s="44"/>
      <c r="H20" s="44"/>
      <c r="I20" s="44"/>
      <c r="J20" s="44"/>
      <c r="K20" s="39"/>
      <c r="L20" s="40"/>
    </row>
    <row r="21" spans="1:12" x14ac:dyDescent="0.25">
      <c r="A21" s="8" t="str">
        <f>programi!$A$2</f>
        <v>FSD</v>
      </c>
      <c r="B21" s="170" t="s">
        <v>152</v>
      </c>
      <c r="C21" s="9">
        <v>2018</v>
      </c>
      <c r="D21" s="8" t="s">
        <v>18</v>
      </c>
      <c r="E21" s="8" t="s">
        <v>22</v>
      </c>
      <c r="F21" s="8" t="s">
        <v>27</v>
      </c>
      <c r="G21" s="45"/>
      <c r="H21" s="45"/>
      <c r="I21" s="45"/>
      <c r="J21" s="45"/>
      <c r="K21" s="41"/>
      <c r="L21" s="42"/>
    </row>
    <row r="22" spans="1:12" x14ac:dyDescent="0.25">
      <c r="A22" s="6" t="str">
        <f>programi!$A$2</f>
        <v>FSD</v>
      </c>
      <c r="B22" s="7" t="s">
        <v>152</v>
      </c>
      <c r="C22" s="7">
        <v>2018</v>
      </c>
      <c r="D22" s="6" t="s">
        <v>18</v>
      </c>
      <c r="E22" s="6" t="s">
        <v>132</v>
      </c>
      <c r="F22" s="6" t="s">
        <v>26</v>
      </c>
      <c r="G22" s="44">
        <v>150</v>
      </c>
      <c r="H22" s="44">
        <v>0</v>
      </c>
      <c r="I22" s="44">
        <v>50</v>
      </c>
      <c r="J22" s="44">
        <v>5</v>
      </c>
      <c r="K22" s="39">
        <v>100</v>
      </c>
      <c r="L22" s="40">
        <v>0</v>
      </c>
    </row>
    <row r="23" spans="1:12" x14ac:dyDescent="0.25">
      <c r="A23" s="2" t="str">
        <f>programi!$A$2</f>
        <v>FSD</v>
      </c>
      <c r="B23" s="170" t="s">
        <v>152</v>
      </c>
      <c r="C23" s="9">
        <v>2018</v>
      </c>
      <c r="D23" s="2" t="s">
        <v>18</v>
      </c>
      <c r="E23" s="2" t="s">
        <v>132</v>
      </c>
      <c r="F23" s="2" t="s">
        <v>27</v>
      </c>
      <c r="G23" s="111">
        <v>60</v>
      </c>
      <c r="H23" s="111">
        <v>0</v>
      </c>
      <c r="I23" s="111">
        <v>30</v>
      </c>
      <c r="J23" s="111">
        <v>2</v>
      </c>
      <c r="K23" s="43">
        <v>30</v>
      </c>
      <c r="L23" s="43">
        <v>0</v>
      </c>
    </row>
    <row r="24" spans="1:12" x14ac:dyDescent="0.25">
      <c r="A24" s="112" t="str">
        <f>programi!$A$2</f>
        <v>FSD</v>
      </c>
      <c r="B24" s="7" t="s">
        <v>152</v>
      </c>
      <c r="C24" s="7">
        <v>2018</v>
      </c>
      <c r="D24" s="112" t="s">
        <v>19</v>
      </c>
      <c r="E24" s="115"/>
      <c r="F24" s="112" t="s">
        <v>26</v>
      </c>
      <c r="G24" s="113"/>
      <c r="H24" s="113"/>
      <c r="I24" s="113"/>
      <c r="J24" s="113"/>
      <c r="K24" s="114"/>
      <c r="L24" s="114"/>
    </row>
    <row r="25" spans="1:12" x14ac:dyDescent="0.25">
      <c r="A25" s="2" t="str">
        <f>programi!$A$2</f>
        <v>FSD</v>
      </c>
      <c r="B25" s="170" t="s">
        <v>152</v>
      </c>
      <c r="C25" s="9">
        <v>2018</v>
      </c>
      <c r="D25" s="2" t="s">
        <v>19</v>
      </c>
      <c r="E25" s="115"/>
      <c r="F25" s="2" t="s">
        <v>27</v>
      </c>
      <c r="G25" s="111">
        <v>30</v>
      </c>
      <c r="H25" s="111">
        <v>2</v>
      </c>
      <c r="I25" s="111">
        <v>7</v>
      </c>
      <c r="J25" s="111">
        <v>2</v>
      </c>
      <c r="K25" s="43">
        <v>8</v>
      </c>
      <c r="L25" s="43">
        <v>6</v>
      </c>
    </row>
    <row r="26" spans="1:12" x14ac:dyDescent="0.25">
      <c r="A26" s="112"/>
      <c r="B26" s="112"/>
      <c r="C26" s="112"/>
      <c r="D26" s="112"/>
      <c r="E26" s="112"/>
      <c r="F26" s="112"/>
      <c r="G26" s="140">
        <f t="shared" ref="G26:K26" si="1">SUM(G16:G25)</f>
        <v>740</v>
      </c>
      <c r="H26" s="140">
        <f t="shared" si="1"/>
        <v>7</v>
      </c>
      <c r="I26" s="140">
        <f t="shared" si="1"/>
        <v>182</v>
      </c>
      <c r="J26" s="140">
        <f t="shared" si="1"/>
        <v>14</v>
      </c>
      <c r="K26" s="140">
        <f t="shared" si="1"/>
        <v>239</v>
      </c>
      <c r="L26" s="140">
        <f>SUM(L16:L25)</f>
        <v>101</v>
      </c>
    </row>
    <row r="27" spans="1:12" x14ac:dyDescent="0.25">
      <c r="A27" s="106"/>
      <c r="B27" s="107"/>
      <c r="C27" s="107"/>
      <c r="D27" s="107"/>
      <c r="E27" s="107"/>
      <c r="F27" s="107"/>
      <c r="G27" s="108"/>
      <c r="H27" s="108"/>
      <c r="I27" s="108"/>
      <c r="J27" s="108"/>
      <c r="K27" s="109"/>
      <c r="L27" s="110"/>
    </row>
  </sheetData>
  <pageMargins left="0.70866141732283472" right="0.70866141732283472" top="0.74803149606299213" bottom="0.74803149606299213" header="0.31496062992125984" footer="0.31496062992125984"/>
  <pageSetup paperSize="9" scale="5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zoomScaleNormal="100" workbookViewId="0">
      <selection activeCell="E32" sqref="E32"/>
    </sheetView>
  </sheetViews>
  <sheetFormatPr defaultRowHeight="15" x14ac:dyDescent="0.25"/>
  <cols>
    <col min="1" max="1" width="10.875" customWidth="1"/>
    <col min="2" max="2" width="16.125" customWidth="1"/>
    <col min="3" max="3" width="18.875" customWidth="1"/>
    <col min="4" max="4" width="34" customWidth="1"/>
    <col min="5" max="5" width="16.75" customWidth="1"/>
    <col min="6" max="6" width="31.25" customWidth="1"/>
  </cols>
  <sheetData>
    <row r="1" spans="1:6" ht="75" customHeight="1" x14ac:dyDescent="0.25">
      <c r="A1" s="56" t="s">
        <v>0</v>
      </c>
      <c r="B1" s="57" t="s">
        <v>100</v>
      </c>
      <c r="C1" s="58" t="s">
        <v>1</v>
      </c>
      <c r="D1" s="64" t="s">
        <v>24</v>
      </c>
      <c r="E1" s="58" t="s">
        <v>36</v>
      </c>
      <c r="F1" s="59" t="s">
        <v>99</v>
      </c>
    </row>
    <row r="2" spans="1:6" x14ac:dyDescent="0.25">
      <c r="A2" s="60" t="str">
        <f>programi!$A$2</f>
        <v>FSD</v>
      </c>
      <c r="B2" s="61">
        <v>2017</v>
      </c>
      <c r="C2" s="61" t="s">
        <v>37</v>
      </c>
      <c r="D2" s="61" t="s">
        <v>20</v>
      </c>
      <c r="E2" s="61" t="s">
        <v>38</v>
      </c>
      <c r="F2" s="82">
        <v>95</v>
      </c>
    </row>
    <row r="3" spans="1:6" x14ac:dyDescent="0.25">
      <c r="A3" s="62" t="str">
        <f>programi!$A$2</f>
        <v>FSD</v>
      </c>
      <c r="B3" s="63">
        <v>2017</v>
      </c>
      <c r="C3" s="63" t="s">
        <v>37</v>
      </c>
      <c r="D3" s="63" t="s">
        <v>20</v>
      </c>
      <c r="E3" s="63" t="s">
        <v>39</v>
      </c>
      <c r="F3" s="84">
        <v>35</v>
      </c>
    </row>
    <row r="4" spans="1:6" x14ac:dyDescent="0.25">
      <c r="A4" s="60" t="str">
        <f>programi!$A$2</f>
        <v>FSD</v>
      </c>
      <c r="B4" s="61">
        <v>2017</v>
      </c>
      <c r="C4" s="61" t="s">
        <v>37</v>
      </c>
      <c r="D4" s="61" t="s">
        <v>21</v>
      </c>
      <c r="E4" s="61" t="s">
        <v>38</v>
      </c>
      <c r="F4" s="82"/>
    </row>
    <row r="5" spans="1:6" x14ac:dyDescent="0.25">
      <c r="A5" s="62" t="str">
        <f>programi!$A$2</f>
        <v>FSD</v>
      </c>
      <c r="B5" s="63">
        <v>2017</v>
      </c>
      <c r="C5" s="63" t="s">
        <v>37</v>
      </c>
      <c r="D5" s="63" t="s">
        <v>21</v>
      </c>
      <c r="E5" s="63" t="s">
        <v>39</v>
      </c>
      <c r="F5" s="84"/>
    </row>
    <row r="6" spans="1:6" x14ac:dyDescent="0.25">
      <c r="A6" s="60" t="str">
        <f>programi!$A$2</f>
        <v>FSD</v>
      </c>
      <c r="B6" s="61">
        <v>2017</v>
      </c>
      <c r="C6" s="61" t="s">
        <v>40</v>
      </c>
      <c r="D6" s="61" t="s">
        <v>132</v>
      </c>
      <c r="E6" s="61" t="s">
        <v>38</v>
      </c>
      <c r="F6" s="82">
        <v>50</v>
      </c>
    </row>
    <row r="7" spans="1:6" x14ac:dyDescent="0.25">
      <c r="A7" s="62" t="str">
        <f>programi!$A$2</f>
        <v>FSD</v>
      </c>
      <c r="B7" s="63">
        <v>2017</v>
      </c>
      <c r="C7" s="63" t="s">
        <v>40</v>
      </c>
      <c r="D7" s="63" t="s">
        <v>132</v>
      </c>
      <c r="E7" s="63" t="s">
        <v>39</v>
      </c>
      <c r="F7" s="84">
        <v>30</v>
      </c>
    </row>
    <row r="8" spans="1:6" x14ac:dyDescent="0.25">
      <c r="A8" s="60" t="str">
        <f>programi!$A$2</f>
        <v>FSD</v>
      </c>
      <c r="B8" s="61">
        <v>2017</v>
      </c>
      <c r="C8" s="61" t="s">
        <v>40</v>
      </c>
      <c r="D8" s="61" t="s">
        <v>22</v>
      </c>
      <c r="E8" s="61" t="s">
        <v>38</v>
      </c>
      <c r="F8" s="82"/>
    </row>
    <row r="9" spans="1:6" x14ac:dyDescent="0.25">
      <c r="A9" s="62" t="str">
        <f>programi!$A$2</f>
        <v>FSD</v>
      </c>
      <c r="B9" s="63">
        <v>2017</v>
      </c>
      <c r="C9" s="63" t="s">
        <v>40</v>
      </c>
      <c r="D9" s="63" t="s">
        <v>22</v>
      </c>
      <c r="E9" s="63" t="s">
        <v>39</v>
      </c>
      <c r="F9" s="84"/>
    </row>
    <row r="10" spans="1:6" x14ac:dyDescent="0.25">
      <c r="A10" s="60" t="str">
        <f>programi!$A$2</f>
        <v>FSD</v>
      </c>
      <c r="B10" s="61">
        <v>2017</v>
      </c>
      <c r="C10" s="61" t="s">
        <v>19</v>
      </c>
      <c r="D10" s="65"/>
      <c r="E10" s="61" t="s">
        <v>38</v>
      </c>
      <c r="F10" s="82"/>
    </row>
    <row r="11" spans="1:6" x14ac:dyDescent="0.25">
      <c r="A11" s="62" t="str">
        <f>programi!$A$2</f>
        <v>FSD</v>
      </c>
      <c r="B11" s="63">
        <v>2017</v>
      </c>
      <c r="C11" s="63" t="s">
        <v>19</v>
      </c>
      <c r="D11" s="66"/>
      <c r="E11" s="63" t="s">
        <v>39</v>
      </c>
      <c r="F11" s="84">
        <v>3</v>
      </c>
    </row>
    <row r="12" spans="1:6" ht="6.75" customHeight="1" x14ac:dyDescent="0.25">
      <c r="A12" s="60"/>
      <c r="B12" s="61"/>
      <c r="C12" s="61"/>
      <c r="D12" s="61"/>
      <c r="E12" s="61"/>
      <c r="F12" s="82"/>
    </row>
    <row r="13" spans="1:6" ht="6.75" customHeight="1" x14ac:dyDescent="0.25">
      <c r="A13" s="62"/>
      <c r="B13" s="63"/>
      <c r="C13" s="63"/>
      <c r="D13" s="63"/>
      <c r="E13" s="63"/>
      <c r="F13" s="84"/>
    </row>
    <row r="14" spans="1:6" ht="6.75" customHeight="1" x14ac:dyDescent="0.25">
      <c r="A14" s="60"/>
      <c r="B14" s="61"/>
      <c r="C14" s="61"/>
      <c r="D14" s="61"/>
      <c r="E14" s="61"/>
      <c r="F14" s="82"/>
    </row>
    <row r="15" spans="1:6" ht="6.75" customHeight="1" x14ac:dyDescent="0.25">
      <c r="A15" s="62"/>
      <c r="B15" s="63"/>
      <c r="C15" s="63"/>
      <c r="D15" s="63"/>
      <c r="E15" s="63"/>
      <c r="F15" s="84"/>
    </row>
    <row r="16" spans="1:6" ht="6.75" customHeight="1" x14ac:dyDescent="0.25">
      <c r="A16" s="60"/>
      <c r="B16" s="61"/>
      <c r="C16" s="61"/>
      <c r="D16" s="61"/>
      <c r="E16" s="61"/>
      <c r="F16" s="82"/>
    </row>
    <row r="17" spans="1:6" ht="6.75" customHeight="1" x14ac:dyDescent="0.25">
      <c r="A17" s="62"/>
      <c r="B17" s="63"/>
      <c r="C17" s="63"/>
      <c r="D17" s="63"/>
      <c r="E17" s="63"/>
      <c r="F17" s="84"/>
    </row>
    <row r="18" spans="1:6" x14ac:dyDescent="0.25">
      <c r="A18" s="60" t="str">
        <f>programi!$A$2</f>
        <v>FSD</v>
      </c>
      <c r="B18" s="61">
        <v>2018</v>
      </c>
      <c r="C18" s="61" t="s">
        <v>37</v>
      </c>
      <c r="D18" s="61" t="s">
        <v>20</v>
      </c>
      <c r="E18" s="61" t="s">
        <v>38</v>
      </c>
      <c r="F18" s="82">
        <v>85</v>
      </c>
    </row>
    <row r="19" spans="1:6" x14ac:dyDescent="0.25">
      <c r="A19" s="62" t="str">
        <f>programi!$A$2</f>
        <v>FSD</v>
      </c>
      <c r="B19" s="63">
        <v>2018</v>
      </c>
      <c r="C19" s="63" t="s">
        <v>37</v>
      </c>
      <c r="D19" s="63" t="s">
        <v>20</v>
      </c>
      <c r="E19" s="63" t="s">
        <v>39</v>
      </c>
      <c r="F19" s="84">
        <v>18</v>
      </c>
    </row>
    <row r="20" spans="1:6" x14ac:dyDescent="0.25">
      <c r="A20" s="60" t="str">
        <f>programi!$A$2</f>
        <v>FSD</v>
      </c>
      <c r="B20" s="61">
        <v>2018</v>
      </c>
      <c r="C20" s="61" t="s">
        <v>37</v>
      </c>
      <c r="D20" s="61" t="s">
        <v>21</v>
      </c>
      <c r="E20" s="61" t="s">
        <v>38</v>
      </c>
      <c r="F20" s="82"/>
    </row>
    <row r="21" spans="1:6" x14ac:dyDescent="0.25">
      <c r="A21" s="62" t="str">
        <f>programi!$A$2</f>
        <v>FSD</v>
      </c>
      <c r="B21" s="63">
        <v>2018</v>
      </c>
      <c r="C21" s="63" t="s">
        <v>37</v>
      </c>
      <c r="D21" s="63" t="s">
        <v>21</v>
      </c>
      <c r="E21" s="63" t="s">
        <v>39</v>
      </c>
      <c r="F21" s="84"/>
    </row>
    <row r="22" spans="1:6" x14ac:dyDescent="0.25">
      <c r="A22" s="60" t="str">
        <f>programi!$A$2</f>
        <v>FSD</v>
      </c>
      <c r="B22" s="61">
        <v>2018</v>
      </c>
      <c r="C22" s="61" t="s">
        <v>40</v>
      </c>
      <c r="D22" s="61" t="s">
        <v>132</v>
      </c>
      <c r="E22" s="61" t="s">
        <v>38</v>
      </c>
      <c r="F22" s="82">
        <v>50</v>
      </c>
    </row>
    <row r="23" spans="1:6" x14ac:dyDescent="0.25">
      <c r="A23" s="62" t="str">
        <f>programi!$A$2</f>
        <v>FSD</v>
      </c>
      <c r="B23" s="63">
        <v>2018</v>
      </c>
      <c r="C23" s="63" t="s">
        <v>40</v>
      </c>
      <c r="D23" s="63" t="s">
        <v>132</v>
      </c>
      <c r="E23" s="63" t="s">
        <v>39</v>
      </c>
      <c r="F23" s="84">
        <v>30</v>
      </c>
    </row>
    <row r="24" spans="1:6" x14ac:dyDescent="0.25">
      <c r="A24" s="60" t="str">
        <f>programi!$A$2</f>
        <v>FSD</v>
      </c>
      <c r="B24" s="61">
        <v>2018</v>
      </c>
      <c r="C24" s="61" t="s">
        <v>40</v>
      </c>
      <c r="D24" s="61" t="s">
        <v>22</v>
      </c>
      <c r="E24" s="61" t="s">
        <v>38</v>
      </c>
      <c r="F24" s="82"/>
    </row>
    <row r="25" spans="1:6" x14ac:dyDescent="0.25">
      <c r="A25" s="62" t="str">
        <f>programi!$A$2</f>
        <v>FSD</v>
      </c>
      <c r="B25" s="63">
        <v>2018</v>
      </c>
      <c r="C25" s="63" t="s">
        <v>40</v>
      </c>
      <c r="D25" s="63" t="s">
        <v>22</v>
      </c>
      <c r="E25" s="63" t="s">
        <v>39</v>
      </c>
      <c r="F25" s="84"/>
    </row>
    <row r="26" spans="1:6" x14ac:dyDescent="0.25">
      <c r="A26" s="60" t="str">
        <f>programi!$A$2</f>
        <v>FSD</v>
      </c>
      <c r="B26" s="61">
        <v>2018</v>
      </c>
      <c r="C26" s="61" t="s">
        <v>19</v>
      </c>
      <c r="D26" s="65"/>
      <c r="E26" s="61" t="s">
        <v>38</v>
      </c>
      <c r="F26" s="82"/>
    </row>
    <row r="27" spans="1:6" x14ac:dyDescent="0.25">
      <c r="A27" s="62" t="str">
        <f>programi!$A$2</f>
        <v>FSD</v>
      </c>
      <c r="B27" s="63">
        <v>2018</v>
      </c>
      <c r="C27" s="63" t="s">
        <v>19</v>
      </c>
      <c r="D27" s="66"/>
      <c r="E27" s="63" t="s">
        <v>39</v>
      </c>
      <c r="F27" s="84">
        <v>3</v>
      </c>
    </row>
  </sheetData>
  <pageMargins left="0.70866141732283472" right="0.70866141732283472" top="0.74803149606299213" bottom="0.74803149606299213" header="0.31496062992125984" footer="0.31496062992125984"/>
  <pageSetup paperSize="9" scale="73" orientation="landscape"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tabSelected="1" zoomScaleNormal="100" workbookViewId="0">
      <selection activeCell="H2" sqref="H2:I10"/>
    </sheetView>
  </sheetViews>
  <sheetFormatPr defaultRowHeight="15" x14ac:dyDescent="0.25"/>
  <cols>
    <col min="1" max="1" width="12" customWidth="1"/>
    <col min="2" max="2" width="11.375" customWidth="1"/>
    <col min="3" max="3" width="15.75" customWidth="1"/>
    <col min="4" max="4" width="18.875" customWidth="1"/>
    <col min="5" max="5" width="43.25" customWidth="1"/>
    <col min="6" max="6" width="16.75" customWidth="1"/>
    <col min="7" max="7" width="51.875" style="1" customWidth="1"/>
    <col min="8" max="8" width="21.25" customWidth="1"/>
    <col min="9" max="9" width="19.375" customWidth="1"/>
  </cols>
  <sheetData>
    <row r="1" spans="1:9" s="1" customFormat="1" ht="45" x14ac:dyDescent="0.25">
      <c r="A1" s="67" t="s">
        <v>0</v>
      </c>
      <c r="B1" s="64" t="s">
        <v>100</v>
      </c>
      <c r="C1" s="64" t="s">
        <v>101</v>
      </c>
      <c r="D1" s="64" t="s">
        <v>1</v>
      </c>
      <c r="E1" s="64" t="s">
        <v>50</v>
      </c>
      <c r="F1" s="64" t="s">
        <v>36</v>
      </c>
      <c r="G1" s="64" t="s">
        <v>42</v>
      </c>
      <c r="H1" s="64" t="s">
        <v>43</v>
      </c>
      <c r="I1" s="68" t="s">
        <v>44</v>
      </c>
    </row>
    <row r="2" spans="1:9" x14ac:dyDescent="0.25">
      <c r="A2" s="60" t="str">
        <f>programi!$A$2</f>
        <v>FSD</v>
      </c>
      <c r="B2" s="61">
        <v>2017</v>
      </c>
      <c r="C2" s="61" t="s">
        <v>129</v>
      </c>
      <c r="D2" s="61" t="s">
        <v>37</v>
      </c>
      <c r="E2" s="61" t="s">
        <v>20</v>
      </c>
      <c r="F2" s="61" t="s">
        <v>38</v>
      </c>
      <c r="G2" s="29" t="s">
        <v>45</v>
      </c>
      <c r="H2" s="81">
        <v>20</v>
      </c>
      <c r="I2" s="82">
        <v>20</v>
      </c>
    </row>
    <row r="3" spans="1:9" x14ac:dyDescent="0.25">
      <c r="A3" s="62" t="str">
        <f>programi!$A$2</f>
        <v>FSD</v>
      </c>
      <c r="B3" s="63">
        <v>2017</v>
      </c>
      <c r="C3" s="63" t="s">
        <v>129</v>
      </c>
      <c r="D3" s="63" t="s">
        <v>37</v>
      </c>
      <c r="E3" s="63" t="s">
        <v>20</v>
      </c>
      <c r="F3" s="63" t="s">
        <v>39</v>
      </c>
      <c r="G3" s="30" t="s">
        <v>45</v>
      </c>
      <c r="H3" s="83"/>
      <c r="I3" s="84"/>
    </row>
    <row r="4" spans="1:9" x14ac:dyDescent="0.25">
      <c r="A4" s="60" t="str">
        <f>programi!$A$2</f>
        <v>FSD</v>
      </c>
      <c r="B4" s="61">
        <v>2017</v>
      </c>
      <c r="C4" s="61" t="s">
        <v>129</v>
      </c>
      <c r="D4" s="61" t="s">
        <v>37</v>
      </c>
      <c r="E4" s="61" t="s">
        <v>21</v>
      </c>
      <c r="F4" s="61" t="s">
        <v>38</v>
      </c>
      <c r="G4" s="29" t="s">
        <v>45</v>
      </c>
      <c r="H4" s="81"/>
      <c r="I4" s="82"/>
    </row>
    <row r="5" spans="1:9" x14ac:dyDescent="0.25">
      <c r="A5" s="62" t="str">
        <f>programi!$A$2</f>
        <v>FSD</v>
      </c>
      <c r="B5" s="63">
        <v>2017</v>
      </c>
      <c r="C5" s="63" t="s">
        <v>129</v>
      </c>
      <c r="D5" s="63" t="s">
        <v>37</v>
      </c>
      <c r="E5" s="63" t="s">
        <v>21</v>
      </c>
      <c r="F5" s="63" t="s">
        <v>39</v>
      </c>
      <c r="G5" s="30" t="s">
        <v>45</v>
      </c>
      <c r="H5" s="83"/>
      <c r="I5" s="84"/>
    </row>
    <row r="6" spans="1:9" x14ac:dyDescent="0.25">
      <c r="A6" s="60" t="str">
        <f>programi!$A$2</f>
        <v>FSD</v>
      </c>
      <c r="B6" s="61">
        <v>2017</v>
      </c>
      <c r="C6" s="61" t="s">
        <v>129</v>
      </c>
      <c r="D6" s="61" t="s">
        <v>40</v>
      </c>
      <c r="E6" s="61" t="s">
        <v>132</v>
      </c>
      <c r="F6" s="61" t="s">
        <v>38</v>
      </c>
      <c r="G6" s="29" t="s">
        <v>45</v>
      </c>
      <c r="H6" s="81">
        <v>1</v>
      </c>
      <c r="I6" s="82">
        <v>1</v>
      </c>
    </row>
    <row r="7" spans="1:9" x14ac:dyDescent="0.25">
      <c r="A7" s="62" t="str">
        <f>programi!$A$2</f>
        <v>FSD</v>
      </c>
      <c r="B7" s="63">
        <v>2017</v>
      </c>
      <c r="C7" s="63" t="s">
        <v>129</v>
      </c>
      <c r="D7" s="63" t="s">
        <v>40</v>
      </c>
      <c r="E7" s="63" t="s">
        <v>132</v>
      </c>
      <c r="F7" s="63" t="s">
        <v>39</v>
      </c>
      <c r="G7" s="30" t="s">
        <v>45</v>
      </c>
      <c r="H7" s="83">
        <v>2</v>
      </c>
      <c r="I7" s="84">
        <v>0</v>
      </c>
    </row>
    <row r="8" spans="1:9" x14ac:dyDescent="0.25">
      <c r="A8" s="60" t="str">
        <f>programi!$A$2</f>
        <v>FSD</v>
      </c>
      <c r="B8" s="61">
        <v>2017</v>
      </c>
      <c r="C8" s="61" t="s">
        <v>129</v>
      </c>
      <c r="D8" s="61" t="s">
        <v>40</v>
      </c>
      <c r="E8" s="61" t="s">
        <v>22</v>
      </c>
      <c r="F8" s="61" t="s">
        <v>38</v>
      </c>
      <c r="G8" s="29" t="s">
        <v>45</v>
      </c>
      <c r="H8" s="81"/>
      <c r="I8" s="82"/>
    </row>
    <row r="9" spans="1:9" x14ac:dyDescent="0.25">
      <c r="A9" s="62" t="str">
        <f>programi!$A$2</f>
        <v>FSD</v>
      </c>
      <c r="B9" s="63">
        <v>2017</v>
      </c>
      <c r="C9" s="63" t="s">
        <v>129</v>
      </c>
      <c r="D9" s="63" t="s">
        <v>40</v>
      </c>
      <c r="E9" s="63" t="s">
        <v>22</v>
      </c>
      <c r="F9" s="63" t="s">
        <v>39</v>
      </c>
      <c r="G9" s="30" t="s">
        <v>45</v>
      </c>
      <c r="H9" s="83"/>
      <c r="I9" s="84"/>
    </row>
    <row r="10" spans="1:9" x14ac:dyDescent="0.25">
      <c r="A10" s="60" t="str">
        <f>programi!$A$2</f>
        <v>FSD</v>
      </c>
      <c r="B10" s="61">
        <v>2017</v>
      </c>
      <c r="C10" s="61" t="s">
        <v>129</v>
      </c>
      <c r="D10" s="61" t="s">
        <v>19</v>
      </c>
      <c r="E10" s="69"/>
      <c r="F10" s="61" t="s">
        <v>38</v>
      </c>
      <c r="G10" s="29" t="s">
        <v>45</v>
      </c>
      <c r="H10" s="81">
        <v>2</v>
      </c>
      <c r="I10" s="82">
        <v>0</v>
      </c>
    </row>
    <row r="11" spans="1:9" x14ac:dyDescent="0.25">
      <c r="A11" s="62" t="str">
        <f>programi!$A$2</f>
        <v>FSD</v>
      </c>
      <c r="B11" s="61">
        <v>2017</v>
      </c>
      <c r="C11" s="61" t="s">
        <v>129</v>
      </c>
      <c r="D11" s="63" t="s">
        <v>19</v>
      </c>
      <c r="E11" s="69"/>
      <c r="F11" s="63" t="s">
        <v>39</v>
      </c>
      <c r="G11" s="30" t="s">
        <v>45</v>
      </c>
      <c r="H11" s="83"/>
      <c r="I11" s="84"/>
    </row>
    <row r="12" spans="1:9" x14ac:dyDescent="0.25">
      <c r="A12" s="60" t="str">
        <f>programi!$A$2</f>
        <v>FSD</v>
      </c>
      <c r="B12" s="63">
        <v>2017</v>
      </c>
      <c r="C12" s="63" t="s">
        <v>129</v>
      </c>
      <c r="D12" s="61" t="s">
        <v>37</v>
      </c>
      <c r="E12" s="61" t="s">
        <v>20</v>
      </c>
      <c r="F12" s="61" t="s">
        <v>38</v>
      </c>
      <c r="G12" s="29" t="s">
        <v>46</v>
      </c>
      <c r="H12" s="81"/>
      <c r="I12" s="82"/>
    </row>
    <row r="13" spans="1:9" x14ac:dyDescent="0.25">
      <c r="A13" s="62" t="str">
        <f>programi!$A$2</f>
        <v>FSD</v>
      </c>
      <c r="B13" s="61">
        <v>2017</v>
      </c>
      <c r="C13" s="61" t="s">
        <v>129</v>
      </c>
      <c r="D13" s="63" t="s">
        <v>37</v>
      </c>
      <c r="E13" s="63" t="s">
        <v>20</v>
      </c>
      <c r="F13" s="63" t="s">
        <v>39</v>
      </c>
      <c r="G13" s="30" t="s">
        <v>46</v>
      </c>
      <c r="H13" s="83"/>
      <c r="I13" s="84"/>
    </row>
    <row r="14" spans="1:9" x14ac:dyDescent="0.25">
      <c r="A14" s="60" t="str">
        <f>programi!$A$2</f>
        <v>FSD</v>
      </c>
      <c r="B14" s="63">
        <v>2017</v>
      </c>
      <c r="C14" s="63" t="s">
        <v>129</v>
      </c>
      <c r="D14" s="61" t="s">
        <v>37</v>
      </c>
      <c r="E14" s="61" t="s">
        <v>21</v>
      </c>
      <c r="F14" s="61" t="s">
        <v>38</v>
      </c>
      <c r="G14" s="29" t="s">
        <v>46</v>
      </c>
      <c r="H14" s="81"/>
      <c r="I14" s="82"/>
    </row>
    <row r="15" spans="1:9" x14ac:dyDescent="0.25">
      <c r="A15" s="62" t="str">
        <f>programi!$A$2</f>
        <v>FSD</v>
      </c>
      <c r="B15" s="61">
        <v>2017</v>
      </c>
      <c r="C15" s="61" t="s">
        <v>129</v>
      </c>
      <c r="D15" s="63" t="s">
        <v>37</v>
      </c>
      <c r="E15" s="63" t="s">
        <v>21</v>
      </c>
      <c r="F15" s="63" t="s">
        <v>39</v>
      </c>
      <c r="G15" s="30" t="s">
        <v>46</v>
      </c>
      <c r="H15" s="83"/>
      <c r="I15" s="84"/>
    </row>
    <row r="16" spans="1:9" x14ac:dyDescent="0.25">
      <c r="A16" s="60" t="str">
        <f>programi!$A$2</f>
        <v>FSD</v>
      </c>
      <c r="B16" s="63">
        <v>2017</v>
      </c>
      <c r="C16" s="63" t="s">
        <v>129</v>
      </c>
      <c r="D16" s="61" t="s">
        <v>40</v>
      </c>
      <c r="E16" s="61" t="s">
        <v>132</v>
      </c>
      <c r="F16" s="61" t="s">
        <v>38</v>
      </c>
      <c r="G16" s="29" t="s">
        <v>46</v>
      </c>
      <c r="H16" s="81"/>
      <c r="I16" s="82"/>
    </row>
    <row r="17" spans="1:9" x14ac:dyDescent="0.25">
      <c r="A17" s="62" t="str">
        <f>programi!$A$2</f>
        <v>FSD</v>
      </c>
      <c r="B17" s="61">
        <v>2017</v>
      </c>
      <c r="C17" s="61" t="s">
        <v>129</v>
      </c>
      <c r="D17" s="63" t="s">
        <v>40</v>
      </c>
      <c r="E17" s="61" t="s">
        <v>132</v>
      </c>
      <c r="F17" s="63" t="s">
        <v>39</v>
      </c>
      <c r="G17" s="30" t="s">
        <v>46</v>
      </c>
      <c r="H17" s="83"/>
      <c r="I17" s="84"/>
    </row>
    <row r="18" spans="1:9" x14ac:dyDescent="0.25">
      <c r="A18" s="60" t="str">
        <f>programi!$A$2</f>
        <v>FSD</v>
      </c>
      <c r="B18" s="63">
        <v>2017</v>
      </c>
      <c r="C18" s="63" t="s">
        <v>129</v>
      </c>
      <c r="D18" s="61" t="s">
        <v>40</v>
      </c>
      <c r="E18" s="61" t="s">
        <v>22</v>
      </c>
      <c r="F18" s="61" t="s">
        <v>38</v>
      </c>
      <c r="G18" s="29" t="s">
        <v>46</v>
      </c>
      <c r="H18" s="81"/>
      <c r="I18" s="82"/>
    </row>
    <row r="19" spans="1:9" x14ac:dyDescent="0.25">
      <c r="A19" s="62" t="str">
        <f>programi!$A$2</f>
        <v>FSD</v>
      </c>
      <c r="B19" s="61">
        <v>2017</v>
      </c>
      <c r="C19" s="61" t="s">
        <v>129</v>
      </c>
      <c r="D19" s="63" t="s">
        <v>40</v>
      </c>
      <c r="E19" s="63" t="s">
        <v>22</v>
      </c>
      <c r="F19" s="63" t="s">
        <v>39</v>
      </c>
      <c r="G19" s="30" t="s">
        <v>46</v>
      </c>
      <c r="H19" s="83"/>
      <c r="I19" s="84"/>
    </row>
    <row r="20" spans="1:9" x14ac:dyDescent="0.25">
      <c r="A20" s="60" t="str">
        <f>programi!$A$2</f>
        <v>FSD</v>
      </c>
      <c r="B20" s="61">
        <v>2017</v>
      </c>
      <c r="C20" s="61" t="s">
        <v>129</v>
      </c>
      <c r="D20" s="61" t="s">
        <v>19</v>
      </c>
      <c r="E20" s="69"/>
      <c r="F20" s="61" t="s">
        <v>38</v>
      </c>
      <c r="G20" s="29" t="s">
        <v>46</v>
      </c>
      <c r="H20" s="81"/>
      <c r="I20" s="82"/>
    </row>
    <row r="21" spans="1:9" x14ac:dyDescent="0.25">
      <c r="A21" s="62" t="str">
        <f>programi!$A$2</f>
        <v>FSD</v>
      </c>
      <c r="B21" s="63">
        <v>2017</v>
      </c>
      <c r="C21" s="63" t="s">
        <v>129</v>
      </c>
      <c r="D21" s="63" t="s">
        <v>19</v>
      </c>
      <c r="E21" s="69"/>
      <c r="F21" s="63" t="s">
        <v>39</v>
      </c>
      <c r="G21" s="30" t="s">
        <v>46</v>
      </c>
      <c r="H21" s="83"/>
      <c r="I21" s="84"/>
    </row>
    <row r="22" spans="1:9" x14ac:dyDescent="0.25">
      <c r="A22" s="60" t="str">
        <f>programi!$A$2</f>
        <v>FSD</v>
      </c>
      <c r="B22" s="61">
        <v>2017</v>
      </c>
      <c r="C22" s="61" t="s">
        <v>129</v>
      </c>
      <c r="D22" s="61" t="s">
        <v>37</v>
      </c>
      <c r="E22" s="61" t="s">
        <v>20</v>
      </c>
      <c r="F22" s="61" t="s">
        <v>38</v>
      </c>
      <c r="G22" s="29" t="s">
        <v>47</v>
      </c>
      <c r="H22" s="81"/>
      <c r="I22" s="82"/>
    </row>
    <row r="23" spans="1:9" x14ac:dyDescent="0.25">
      <c r="A23" s="62" t="str">
        <f>programi!$A$2</f>
        <v>FSD</v>
      </c>
      <c r="B23" s="63">
        <v>2017</v>
      </c>
      <c r="C23" s="63" t="s">
        <v>129</v>
      </c>
      <c r="D23" s="63" t="s">
        <v>37</v>
      </c>
      <c r="E23" s="63" t="s">
        <v>20</v>
      </c>
      <c r="F23" s="63" t="s">
        <v>39</v>
      </c>
      <c r="G23" s="30" t="s">
        <v>47</v>
      </c>
      <c r="H23" s="83"/>
      <c r="I23" s="84"/>
    </row>
    <row r="24" spans="1:9" x14ac:dyDescent="0.25">
      <c r="A24" s="60" t="str">
        <f>programi!$A$2</f>
        <v>FSD</v>
      </c>
      <c r="B24" s="61">
        <v>2017</v>
      </c>
      <c r="C24" s="61" t="s">
        <v>129</v>
      </c>
      <c r="D24" s="61" t="s">
        <v>37</v>
      </c>
      <c r="E24" s="61" t="s">
        <v>21</v>
      </c>
      <c r="F24" s="61" t="s">
        <v>38</v>
      </c>
      <c r="G24" s="29" t="s">
        <v>47</v>
      </c>
      <c r="H24" s="81"/>
      <c r="I24" s="82"/>
    </row>
    <row r="25" spans="1:9" x14ac:dyDescent="0.25">
      <c r="A25" s="62" t="str">
        <f>programi!$A$2</f>
        <v>FSD</v>
      </c>
      <c r="B25" s="63">
        <v>2017</v>
      </c>
      <c r="C25" s="63" t="s">
        <v>129</v>
      </c>
      <c r="D25" s="63" t="s">
        <v>37</v>
      </c>
      <c r="E25" s="63" t="s">
        <v>21</v>
      </c>
      <c r="F25" s="63" t="s">
        <v>39</v>
      </c>
      <c r="G25" s="30" t="s">
        <v>47</v>
      </c>
      <c r="H25" s="83"/>
      <c r="I25" s="84"/>
    </row>
    <row r="26" spans="1:9" x14ac:dyDescent="0.25">
      <c r="A26" s="60" t="str">
        <f>programi!$A$2</f>
        <v>FSD</v>
      </c>
      <c r="B26" s="61">
        <v>2017</v>
      </c>
      <c r="C26" s="61" t="s">
        <v>129</v>
      </c>
      <c r="D26" s="61" t="s">
        <v>40</v>
      </c>
      <c r="E26" s="61" t="s">
        <v>132</v>
      </c>
      <c r="F26" s="61" t="s">
        <v>38</v>
      </c>
      <c r="G26" s="29" t="s">
        <v>47</v>
      </c>
      <c r="H26" s="81"/>
      <c r="I26" s="82"/>
    </row>
    <row r="27" spans="1:9" x14ac:dyDescent="0.25">
      <c r="A27" s="62" t="str">
        <f>programi!$A$2</f>
        <v>FSD</v>
      </c>
      <c r="B27" s="63">
        <v>2017</v>
      </c>
      <c r="C27" s="63" t="s">
        <v>129</v>
      </c>
      <c r="D27" s="63" t="s">
        <v>40</v>
      </c>
      <c r="E27" s="61" t="s">
        <v>132</v>
      </c>
      <c r="F27" s="63" t="s">
        <v>39</v>
      </c>
      <c r="G27" s="30" t="s">
        <v>47</v>
      </c>
      <c r="H27" s="83"/>
      <c r="I27" s="84"/>
    </row>
    <row r="28" spans="1:9" x14ac:dyDescent="0.25">
      <c r="A28" s="60" t="str">
        <f>programi!$A$2</f>
        <v>FSD</v>
      </c>
      <c r="B28" s="61">
        <v>2017</v>
      </c>
      <c r="C28" s="61" t="s">
        <v>129</v>
      </c>
      <c r="D28" s="61" t="s">
        <v>40</v>
      </c>
      <c r="E28" s="61" t="s">
        <v>22</v>
      </c>
      <c r="F28" s="61" t="s">
        <v>38</v>
      </c>
      <c r="G28" s="29" t="s">
        <v>47</v>
      </c>
      <c r="H28" s="81"/>
      <c r="I28" s="82"/>
    </row>
    <row r="29" spans="1:9" x14ac:dyDescent="0.25">
      <c r="A29" s="62" t="str">
        <f>programi!$A$2</f>
        <v>FSD</v>
      </c>
      <c r="B29" s="61">
        <v>2017</v>
      </c>
      <c r="C29" s="61" t="s">
        <v>129</v>
      </c>
      <c r="D29" s="63" t="s">
        <v>40</v>
      </c>
      <c r="E29" s="63" t="s">
        <v>22</v>
      </c>
      <c r="F29" s="63" t="s">
        <v>39</v>
      </c>
      <c r="G29" s="30" t="s">
        <v>47</v>
      </c>
      <c r="H29" s="83"/>
      <c r="I29" s="84"/>
    </row>
    <row r="30" spans="1:9" x14ac:dyDescent="0.25">
      <c r="A30" s="60" t="str">
        <f>programi!$A$2</f>
        <v>FSD</v>
      </c>
      <c r="B30" s="63">
        <v>2017</v>
      </c>
      <c r="C30" s="63" t="s">
        <v>129</v>
      </c>
      <c r="D30" s="61" t="s">
        <v>19</v>
      </c>
      <c r="E30" s="69"/>
      <c r="F30" s="61" t="s">
        <v>38</v>
      </c>
      <c r="G30" s="29" t="s">
        <v>47</v>
      </c>
      <c r="H30" s="81"/>
      <c r="I30" s="82"/>
    </row>
    <row r="31" spans="1:9" x14ac:dyDescent="0.25">
      <c r="A31" s="62" t="str">
        <f>programi!$A$2</f>
        <v>FSD</v>
      </c>
      <c r="B31" s="61">
        <v>2017</v>
      </c>
      <c r="C31" s="61" t="s">
        <v>129</v>
      </c>
      <c r="D31" s="63" t="s">
        <v>19</v>
      </c>
      <c r="E31" s="69"/>
      <c r="F31" s="63" t="s">
        <v>39</v>
      </c>
      <c r="G31" s="30" t="s">
        <v>47</v>
      </c>
      <c r="H31" s="83"/>
      <c r="I31" s="84"/>
    </row>
    <row r="32" spans="1:9" x14ac:dyDescent="0.25">
      <c r="A32" s="60" t="str">
        <f>programi!$A$2</f>
        <v>FSD</v>
      </c>
      <c r="B32" s="63">
        <v>2017</v>
      </c>
      <c r="C32" s="63" t="s">
        <v>129</v>
      </c>
      <c r="D32" s="61" t="s">
        <v>37</v>
      </c>
      <c r="E32" s="61" t="s">
        <v>20</v>
      </c>
      <c r="F32" s="61" t="s">
        <v>38</v>
      </c>
      <c r="G32" s="29" t="s">
        <v>48</v>
      </c>
      <c r="H32" s="81"/>
      <c r="I32" s="82"/>
    </row>
    <row r="33" spans="1:9" x14ac:dyDescent="0.25">
      <c r="A33" s="62" t="str">
        <f>programi!$A$2</f>
        <v>FSD</v>
      </c>
      <c r="B33" s="61">
        <v>2017</v>
      </c>
      <c r="C33" s="61" t="s">
        <v>129</v>
      </c>
      <c r="D33" s="63" t="s">
        <v>37</v>
      </c>
      <c r="E33" s="63" t="s">
        <v>20</v>
      </c>
      <c r="F33" s="63" t="s">
        <v>39</v>
      </c>
      <c r="G33" s="30" t="s">
        <v>49</v>
      </c>
      <c r="H33" s="83"/>
      <c r="I33" s="84"/>
    </row>
    <row r="34" spans="1:9" x14ac:dyDescent="0.25">
      <c r="A34" s="60" t="str">
        <f>programi!$A$2</f>
        <v>FSD</v>
      </c>
      <c r="B34" s="63">
        <v>2017</v>
      </c>
      <c r="C34" s="63" t="s">
        <v>129</v>
      </c>
      <c r="D34" s="61" t="s">
        <v>37</v>
      </c>
      <c r="E34" s="61" t="s">
        <v>21</v>
      </c>
      <c r="F34" s="61" t="s">
        <v>38</v>
      </c>
      <c r="G34" s="29" t="s">
        <v>49</v>
      </c>
      <c r="H34" s="81"/>
      <c r="I34" s="82"/>
    </row>
    <row r="35" spans="1:9" x14ac:dyDescent="0.25">
      <c r="A35" s="62" t="str">
        <f>programi!$A$2</f>
        <v>FSD</v>
      </c>
      <c r="B35" s="61">
        <v>2017</v>
      </c>
      <c r="C35" s="61" t="s">
        <v>129</v>
      </c>
      <c r="D35" s="63" t="s">
        <v>37</v>
      </c>
      <c r="E35" s="63" t="s">
        <v>21</v>
      </c>
      <c r="F35" s="63" t="s">
        <v>39</v>
      </c>
      <c r="G35" s="30" t="s">
        <v>49</v>
      </c>
      <c r="H35" s="83"/>
      <c r="I35" s="84"/>
    </row>
    <row r="36" spans="1:9" x14ac:dyDescent="0.25">
      <c r="A36" s="60" t="str">
        <f>programi!$A$2</f>
        <v>FSD</v>
      </c>
      <c r="B36" s="63">
        <v>2017</v>
      </c>
      <c r="C36" s="63" t="s">
        <v>129</v>
      </c>
      <c r="D36" s="61" t="s">
        <v>40</v>
      </c>
      <c r="E36" s="61" t="s">
        <v>132</v>
      </c>
      <c r="F36" s="61" t="s">
        <v>38</v>
      </c>
      <c r="G36" s="29" t="s">
        <v>49</v>
      </c>
      <c r="H36" s="81"/>
      <c r="I36" s="82"/>
    </row>
    <row r="37" spans="1:9" x14ac:dyDescent="0.25">
      <c r="A37" s="62" t="str">
        <f>programi!$A$2</f>
        <v>FSD</v>
      </c>
      <c r="B37" s="61">
        <v>2017</v>
      </c>
      <c r="C37" s="61" t="s">
        <v>129</v>
      </c>
      <c r="D37" s="63" t="s">
        <v>40</v>
      </c>
      <c r="E37" s="61" t="s">
        <v>132</v>
      </c>
      <c r="F37" s="63" t="s">
        <v>39</v>
      </c>
      <c r="G37" s="30" t="s">
        <v>49</v>
      </c>
      <c r="H37" s="83"/>
      <c r="I37" s="84"/>
    </row>
    <row r="38" spans="1:9" x14ac:dyDescent="0.25">
      <c r="A38" s="60" t="str">
        <f>programi!$A$2</f>
        <v>FSD</v>
      </c>
      <c r="B38" s="61">
        <v>2017</v>
      </c>
      <c r="C38" s="61" t="s">
        <v>129</v>
      </c>
      <c r="D38" s="61" t="s">
        <v>40</v>
      </c>
      <c r="E38" s="61" t="s">
        <v>22</v>
      </c>
      <c r="F38" s="61" t="s">
        <v>38</v>
      </c>
      <c r="G38" s="29" t="s">
        <v>49</v>
      </c>
      <c r="H38" s="81"/>
      <c r="I38" s="82"/>
    </row>
    <row r="39" spans="1:9" x14ac:dyDescent="0.25">
      <c r="A39" s="62" t="str">
        <f>programi!$A$2</f>
        <v>FSD</v>
      </c>
      <c r="B39" s="63">
        <v>2017</v>
      </c>
      <c r="C39" s="63" t="s">
        <v>129</v>
      </c>
      <c r="D39" s="63" t="s">
        <v>40</v>
      </c>
      <c r="E39" s="63" t="s">
        <v>22</v>
      </c>
      <c r="F39" s="63" t="s">
        <v>39</v>
      </c>
      <c r="G39" s="30" t="s">
        <v>49</v>
      </c>
      <c r="H39" s="83"/>
      <c r="I39" s="84"/>
    </row>
    <row r="40" spans="1:9" x14ac:dyDescent="0.25">
      <c r="A40" s="60" t="str">
        <f>programi!$A$2</f>
        <v>FSD</v>
      </c>
      <c r="B40" s="61">
        <v>2017</v>
      </c>
      <c r="C40" s="61" t="s">
        <v>129</v>
      </c>
      <c r="D40" s="61" t="s">
        <v>19</v>
      </c>
      <c r="E40" s="69"/>
      <c r="F40" s="61" t="s">
        <v>38</v>
      </c>
      <c r="G40" s="29" t="s">
        <v>49</v>
      </c>
      <c r="H40" s="81"/>
      <c r="I40" s="82"/>
    </row>
    <row r="41" spans="1:9" x14ac:dyDescent="0.25">
      <c r="A41" s="62" t="str">
        <f>programi!$A$2</f>
        <v>FSD</v>
      </c>
      <c r="B41" s="63">
        <v>2017</v>
      </c>
      <c r="C41" s="63" t="s">
        <v>129</v>
      </c>
      <c r="D41" s="63" t="s">
        <v>19</v>
      </c>
      <c r="E41" s="69"/>
      <c r="F41" s="63" t="s">
        <v>39</v>
      </c>
      <c r="G41" s="30" t="s">
        <v>49</v>
      </c>
      <c r="H41" s="83"/>
      <c r="I41" s="84"/>
    </row>
    <row r="42" spans="1:9" x14ac:dyDescent="0.25">
      <c r="H42" s="142">
        <f>SUM(H2:H41)</f>
        <v>25</v>
      </c>
      <c r="I42" s="142">
        <f>SUM(I2:I41)</f>
        <v>21</v>
      </c>
    </row>
  </sheetData>
  <pageMargins left="0.70866141732283472" right="0.70866141732283472" top="0.74803149606299213" bottom="0.74803149606299213" header="0.31496062992125984" footer="0.31496062992125984"/>
  <pageSetup paperSize="9" scale="28" orientation="landscape"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zoomScaleNormal="100" workbookViewId="0">
      <selection activeCell="G10" sqref="G10"/>
    </sheetView>
  </sheetViews>
  <sheetFormatPr defaultRowHeight="15" x14ac:dyDescent="0.25"/>
  <cols>
    <col min="1" max="1" width="12" customWidth="1"/>
    <col min="2" max="2" width="21" style="54" customWidth="1"/>
    <col min="3" max="3" width="13.125" customWidth="1"/>
    <col min="4" max="4" width="18.875" customWidth="1"/>
    <col min="5" max="5" width="43.25" customWidth="1"/>
    <col min="6" max="6" width="16.75" customWidth="1"/>
    <col min="7" max="7" width="55.125" style="1" customWidth="1"/>
    <col min="8" max="8" width="20" customWidth="1"/>
    <col min="9" max="9" width="18.125" customWidth="1"/>
  </cols>
  <sheetData>
    <row r="1" spans="1:9" s="1" customFormat="1" ht="60" x14ac:dyDescent="0.25">
      <c r="A1" s="67" t="s">
        <v>0</v>
      </c>
      <c r="B1" s="70" t="s">
        <v>100</v>
      </c>
      <c r="C1" s="64" t="s">
        <v>101</v>
      </c>
      <c r="D1" s="64" t="s">
        <v>1</v>
      </c>
      <c r="E1" s="64" t="s">
        <v>50</v>
      </c>
      <c r="F1" s="64" t="s">
        <v>36</v>
      </c>
      <c r="G1" s="64" t="s">
        <v>42</v>
      </c>
      <c r="H1" s="64" t="s">
        <v>43</v>
      </c>
      <c r="I1" s="68" t="s">
        <v>44</v>
      </c>
    </row>
    <row r="2" spans="1:9" x14ac:dyDescent="0.25">
      <c r="A2" s="60" t="str">
        <f>programi!$A$2</f>
        <v>FSD</v>
      </c>
      <c r="B2" s="61">
        <v>2018</v>
      </c>
      <c r="C2" s="61" t="s">
        <v>149</v>
      </c>
      <c r="D2" s="61" t="s">
        <v>37</v>
      </c>
      <c r="E2" s="61" t="s">
        <v>20</v>
      </c>
      <c r="F2" s="61" t="s">
        <v>38</v>
      </c>
      <c r="G2" s="29" t="s">
        <v>45</v>
      </c>
      <c r="H2" s="81">
        <v>22</v>
      </c>
      <c r="I2" s="82">
        <v>26</v>
      </c>
    </row>
    <row r="3" spans="1:9" x14ac:dyDescent="0.25">
      <c r="A3" s="62" t="str">
        <f>programi!$A$2</f>
        <v>FSD</v>
      </c>
      <c r="B3" s="63">
        <v>2018</v>
      </c>
      <c r="C3" s="63" t="s">
        <v>149</v>
      </c>
      <c r="D3" s="63" t="s">
        <v>37</v>
      </c>
      <c r="E3" s="63" t="s">
        <v>20</v>
      </c>
      <c r="F3" s="63" t="s">
        <v>39</v>
      </c>
      <c r="G3" s="30" t="s">
        <v>45</v>
      </c>
      <c r="H3" s="83"/>
      <c r="I3" s="84"/>
    </row>
    <row r="4" spans="1:9" x14ac:dyDescent="0.25">
      <c r="A4" s="60" t="str">
        <f>programi!$A$2</f>
        <v>FSD</v>
      </c>
      <c r="B4" s="61">
        <v>2018</v>
      </c>
      <c r="C4" s="61" t="s">
        <v>149</v>
      </c>
      <c r="D4" s="61" t="s">
        <v>37</v>
      </c>
      <c r="E4" s="61" t="s">
        <v>21</v>
      </c>
      <c r="F4" s="61" t="s">
        <v>38</v>
      </c>
      <c r="G4" s="29" t="s">
        <v>45</v>
      </c>
      <c r="H4" s="81"/>
      <c r="I4" s="82"/>
    </row>
    <row r="5" spans="1:9" x14ac:dyDescent="0.25">
      <c r="A5" s="62" t="str">
        <f>programi!$A$2</f>
        <v>FSD</v>
      </c>
      <c r="B5" s="63">
        <v>2018</v>
      </c>
      <c r="C5" s="63" t="s">
        <v>149</v>
      </c>
      <c r="D5" s="63" t="s">
        <v>37</v>
      </c>
      <c r="E5" s="63" t="s">
        <v>21</v>
      </c>
      <c r="F5" s="63" t="s">
        <v>39</v>
      </c>
      <c r="G5" s="30" t="s">
        <v>45</v>
      </c>
      <c r="H5" s="83"/>
      <c r="I5" s="84"/>
    </row>
    <row r="6" spans="1:9" x14ac:dyDescent="0.25">
      <c r="A6" s="60" t="str">
        <f>programi!$A$2</f>
        <v>FSD</v>
      </c>
      <c r="B6" s="61">
        <v>2018</v>
      </c>
      <c r="C6" s="61" t="s">
        <v>149</v>
      </c>
      <c r="D6" s="61" t="s">
        <v>40</v>
      </c>
      <c r="E6" s="61" t="s">
        <v>132</v>
      </c>
      <c r="F6" s="61" t="s">
        <v>38</v>
      </c>
      <c r="G6" s="29" t="s">
        <v>45</v>
      </c>
      <c r="H6" s="81">
        <v>1</v>
      </c>
      <c r="I6" s="82">
        <v>1</v>
      </c>
    </row>
    <row r="7" spans="1:9" x14ac:dyDescent="0.25">
      <c r="A7" s="62" t="str">
        <f>programi!$A$2</f>
        <v>FSD</v>
      </c>
      <c r="B7" s="63">
        <v>2018</v>
      </c>
      <c r="C7" s="63" t="s">
        <v>149</v>
      </c>
      <c r="D7" s="63" t="s">
        <v>40</v>
      </c>
      <c r="E7" s="61" t="s">
        <v>132</v>
      </c>
      <c r="F7" s="63" t="s">
        <v>39</v>
      </c>
      <c r="G7" s="30" t="s">
        <v>45</v>
      </c>
      <c r="H7" s="83">
        <v>2</v>
      </c>
      <c r="I7" s="84">
        <v>0</v>
      </c>
    </row>
    <row r="8" spans="1:9" x14ac:dyDescent="0.25">
      <c r="A8" s="60" t="str">
        <f>programi!$A$2</f>
        <v>FSD</v>
      </c>
      <c r="B8" s="61">
        <v>2018</v>
      </c>
      <c r="C8" s="61" t="s">
        <v>149</v>
      </c>
      <c r="D8" s="61" t="s">
        <v>40</v>
      </c>
      <c r="E8" s="61" t="s">
        <v>22</v>
      </c>
      <c r="F8" s="61" t="s">
        <v>38</v>
      </c>
      <c r="G8" s="29" t="s">
        <v>45</v>
      </c>
      <c r="H8" s="81"/>
      <c r="I8" s="82"/>
    </row>
    <row r="9" spans="1:9" x14ac:dyDescent="0.25">
      <c r="A9" s="62" t="str">
        <f>programi!$A$2</f>
        <v>FSD</v>
      </c>
      <c r="B9" s="63">
        <v>2018</v>
      </c>
      <c r="C9" s="63" t="s">
        <v>149</v>
      </c>
      <c r="D9" s="63" t="s">
        <v>40</v>
      </c>
      <c r="E9" s="63" t="s">
        <v>22</v>
      </c>
      <c r="F9" s="63" t="s">
        <v>39</v>
      </c>
      <c r="G9" s="30" t="s">
        <v>45</v>
      </c>
      <c r="H9" s="83"/>
      <c r="I9" s="84"/>
    </row>
    <row r="10" spans="1:9" x14ac:dyDescent="0.25">
      <c r="A10" s="60" t="str">
        <f>programi!$A$2</f>
        <v>FSD</v>
      </c>
      <c r="B10" s="61">
        <v>2018</v>
      </c>
      <c r="C10" s="61" t="s">
        <v>149</v>
      </c>
      <c r="D10" s="61" t="s">
        <v>19</v>
      </c>
      <c r="E10" s="69"/>
      <c r="F10" s="61" t="s">
        <v>38</v>
      </c>
      <c r="G10" s="29" t="s">
        <v>45</v>
      </c>
      <c r="H10" s="81">
        <v>2</v>
      </c>
      <c r="I10" s="82">
        <v>0</v>
      </c>
    </row>
    <row r="11" spans="1:9" x14ac:dyDescent="0.25">
      <c r="A11" s="62" t="str">
        <f>programi!$A$2</f>
        <v>FSD</v>
      </c>
      <c r="B11" s="63">
        <v>2018</v>
      </c>
      <c r="C11" s="63" t="s">
        <v>149</v>
      </c>
      <c r="D11" s="63" t="s">
        <v>19</v>
      </c>
      <c r="E11" s="69"/>
      <c r="F11" s="63" t="s">
        <v>39</v>
      </c>
      <c r="G11" s="30" t="s">
        <v>45</v>
      </c>
      <c r="H11" s="83"/>
      <c r="I11" s="84"/>
    </row>
    <row r="12" spans="1:9" x14ac:dyDescent="0.25">
      <c r="A12" s="60" t="str">
        <f>programi!$A$2</f>
        <v>FSD</v>
      </c>
      <c r="B12" s="61">
        <v>2018</v>
      </c>
      <c r="C12" s="61" t="s">
        <v>149</v>
      </c>
      <c r="D12" s="61" t="s">
        <v>37</v>
      </c>
      <c r="E12" s="61" t="s">
        <v>20</v>
      </c>
      <c r="F12" s="61" t="s">
        <v>38</v>
      </c>
      <c r="G12" s="29" t="s">
        <v>46</v>
      </c>
      <c r="H12" s="81"/>
      <c r="I12" s="82"/>
    </row>
    <row r="13" spans="1:9" x14ac:dyDescent="0.25">
      <c r="A13" s="62" t="str">
        <f>programi!$A$2</f>
        <v>FSD</v>
      </c>
      <c r="B13" s="63">
        <v>2018</v>
      </c>
      <c r="C13" s="63" t="s">
        <v>149</v>
      </c>
      <c r="D13" s="63" t="s">
        <v>37</v>
      </c>
      <c r="E13" s="63" t="s">
        <v>20</v>
      </c>
      <c r="F13" s="63" t="s">
        <v>39</v>
      </c>
      <c r="G13" s="30" t="s">
        <v>46</v>
      </c>
      <c r="H13" s="83"/>
      <c r="I13" s="84"/>
    </row>
    <row r="14" spans="1:9" x14ac:dyDescent="0.25">
      <c r="A14" s="60" t="str">
        <f>programi!$A$2</f>
        <v>FSD</v>
      </c>
      <c r="B14" s="61">
        <v>2018</v>
      </c>
      <c r="C14" s="61" t="s">
        <v>149</v>
      </c>
      <c r="D14" s="61" t="s">
        <v>37</v>
      </c>
      <c r="E14" s="61" t="s">
        <v>21</v>
      </c>
      <c r="F14" s="61" t="s">
        <v>38</v>
      </c>
      <c r="G14" s="29" t="s">
        <v>46</v>
      </c>
      <c r="H14" s="81"/>
      <c r="I14" s="82"/>
    </row>
    <row r="15" spans="1:9" x14ac:dyDescent="0.25">
      <c r="A15" s="62" t="str">
        <f>programi!$A$2</f>
        <v>FSD</v>
      </c>
      <c r="B15" s="63">
        <v>2018</v>
      </c>
      <c r="C15" s="63" t="s">
        <v>149</v>
      </c>
      <c r="D15" s="63" t="s">
        <v>37</v>
      </c>
      <c r="E15" s="63" t="s">
        <v>21</v>
      </c>
      <c r="F15" s="63" t="s">
        <v>39</v>
      </c>
      <c r="G15" s="30" t="s">
        <v>46</v>
      </c>
      <c r="H15" s="83"/>
      <c r="I15" s="84"/>
    </row>
    <row r="16" spans="1:9" x14ac:dyDescent="0.25">
      <c r="A16" s="60" t="str">
        <f>programi!$A$2</f>
        <v>FSD</v>
      </c>
      <c r="B16" s="61">
        <v>2018</v>
      </c>
      <c r="C16" s="61" t="s">
        <v>149</v>
      </c>
      <c r="D16" s="61" t="s">
        <v>40</v>
      </c>
      <c r="E16" s="61" t="s">
        <v>132</v>
      </c>
      <c r="F16" s="61" t="s">
        <v>38</v>
      </c>
      <c r="G16" s="29" t="s">
        <v>46</v>
      </c>
      <c r="H16" s="81"/>
      <c r="I16" s="82"/>
    </row>
    <row r="17" spans="1:9" x14ac:dyDescent="0.25">
      <c r="A17" s="62" t="str">
        <f>programi!$A$2</f>
        <v>FSD</v>
      </c>
      <c r="B17" s="63">
        <v>2018</v>
      </c>
      <c r="C17" s="63" t="s">
        <v>149</v>
      </c>
      <c r="D17" s="63" t="s">
        <v>40</v>
      </c>
      <c r="E17" s="61" t="s">
        <v>132</v>
      </c>
      <c r="F17" s="63" t="s">
        <v>39</v>
      </c>
      <c r="G17" s="30" t="s">
        <v>46</v>
      </c>
      <c r="H17" s="83"/>
      <c r="I17" s="84"/>
    </row>
    <row r="18" spans="1:9" x14ac:dyDescent="0.25">
      <c r="A18" s="60" t="str">
        <f>programi!$A$2</f>
        <v>FSD</v>
      </c>
      <c r="B18" s="61">
        <v>2018</v>
      </c>
      <c r="C18" s="61" t="s">
        <v>149</v>
      </c>
      <c r="D18" s="61" t="s">
        <v>40</v>
      </c>
      <c r="E18" s="61" t="s">
        <v>22</v>
      </c>
      <c r="F18" s="61" t="s">
        <v>38</v>
      </c>
      <c r="G18" s="29" t="s">
        <v>46</v>
      </c>
      <c r="H18" s="81"/>
      <c r="I18" s="82"/>
    </row>
    <row r="19" spans="1:9" x14ac:dyDescent="0.25">
      <c r="A19" s="62" t="str">
        <f>programi!$A$2</f>
        <v>FSD</v>
      </c>
      <c r="B19" s="63">
        <v>2018</v>
      </c>
      <c r="C19" s="63" t="s">
        <v>149</v>
      </c>
      <c r="D19" s="63" t="s">
        <v>40</v>
      </c>
      <c r="E19" s="63" t="s">
        <v>22</v>
      </c>
      <c r="F19" s="63" t="s">
        <v>39</v>
      </c>
      <c r="G19" s="30" t="s">
        <v>46</v>
      </c>
      <c r="H19" s="83"/>
      <c r="I19" s="84"/>
    </row>
    <row r="20" spans="1:9" x14ac:dyDescent="0.25">
      <c r="A20" s="60" t="str">
        <f>programi!$A$2</f>
        <v>FSD</v>
      </c>
      <c r="B20" s="61">
        <v>2018</v>
      </c>
      <c r="C20" s="61" t="s">
        <v>149</v>
      </c>
      <c r="D20" s="61" t="s">
        <v>19</v>
      </c>
      <c r="E20" s="69"/>
      <c r="F20" s="61" t="s">
        <v>38</v>
      </c>
      <c r="G20" s="29" t="s">
        <v>46</v>
      </c>
      <c r="H20" s="81"/>
      <c r="I20" s="82"/>
    </row>
    <row r="21" spans="1:9" x14ac:dyDescent="0.25">
      <c r="A21" s="62" t="str">
        <f>programi!$A$2</f>
        <v>FSD</v>
      </c>
      <c r="B21" s="61">
        <v>2018</v>
      </c>
      <c r="C21" s="61" t="s">
        <v>149</v>
      </c>
      <c r="D21" s="63" t="s">
        <v>19</v>
      </c>
      <c r="E21" s="69"/>
      <c r="F21" s="63" t="s">
        <v>39</v>
      </c>
      <c r="G21" s="30" t="s">
        <v>46</v>
      </c>
      <c r="H21" s="83"/>
      <c r="I21" s="84"/>
    </row>
    <row r="22" spans="1:9" x14ac:dyDescent="0.25">
      <c r="A22" s="60" t="str">
        <f>programi!$A$2</f>
        <v>FSD</v>
      </c>
      <c r="B22" s="63">
        <v>2018</v>
      </c>
      <c r="C22" s="63" t="s">
        <v>149</v>
      </c>
      <c r="D22" s="61" t="s">
        <v>37</v>
      </c>
      <c r="E22" s="61" t="s">
        <v>20</v>
      </c>
      <c r="F22" s="61" t="s">
        <v>38</v>
      </c>
      <c r="G22" s="29" t="s">
        <v>47</v>
      </c>
      <c r="H22" s="81"/>
      <c r="I22" s="82"/>
    </row>
    <row r="23" spans="1:9" x14ac:dyDescent="0.25">
      <c r="A23" s="62" t="str">
        <f>programi!$A$2</f>
        <v>FSD</v>
      </c>
      <c r="B23" s="61">
        <v>2018</v>
      </c>
      <c r="C23" s="61" t="s">
        <v>149</v>
      </c>
      <c r="D23" s="63" t="s">
        <v>37</v>
      </c>
      <c r="E23" s="63" t="s">
        <v>20</v>
      </c>
      <c r="F23" s="63" t="s">
        <v>39</v>
      </c>
      <c r="G23" s="30" t="s">
        <v>47</v>
      </c>
      <c r="H23" s="83"/>
      <c r="I23" s="84"/>
    </row>
    <row r="24" spans="1:9" x14ac:dyDescent="0.25">
      <c r="A24" s="60" t="str">
        <f>programi!$A$2</f>
        <v>FSD</v>
      </c>
      <c r="B24" s="63">
        <v>2018</v>
      </c>
      <c r="C24" s="63" t="s">
        <v>149</v>
      </c>
      <c r="D24" s="61" t="s">
        <v>37</v>
      </c>
      <c r="E24" s="61" t="s">
        <v>21</v>
      </c>
      <c r="F24" s="61" t="s">
        <v>38</v>
      </c>
      <c r="G24" s="29" t="s">
        <v>47</v>
      </c>
      <c r="H24" s="81"/>
      <c r="I24" s="82"/>
    </row>
    <row r="25" spans="1:9" x14ac:dyDescent="0.25">
      <c r="A25" s="62" t="str">
        <f>programi!$A$2</f>
        <v>FSD</v>
      </c>
      <c r="B25" s="61">
        <v>2018</v>
      </c>
      <c r="C25" s="61" t="s">
        <v>149</v>
      </c>
      <c r="D25" s="63" t="s">
        <v>37</v>
      </c>
      <c r="E25" s="63" t="s">
        <v>21</v>
      </c>
      <c r="F25" s="63" t="s">
        <v>39</v>
      </c>
      <c r="G25" s="30" t="s">
        <v>47</v>
      </c>
      <c r="H25" s="83"/>
      <c r="I25" s="84"/>
    </row>
    <row r="26" spans="1:9" x14ac:dyDescent="0.25">
      <c r="A26" s="60" t="str">
        <f>programi!$A$2</f>
        <v>FSD</v>
      </c>
      <c r="B26" s="63">
        <v>2018</v>
      </c>
      <c r="C26" s="63" t="s">
        <v>149</v>
      </c>
      <c r="D26" s="61" t="s">
        <v>40</v>
      </c>
      <c r="E26" s="61" t="s">
        <v>132</v>
      </c>
      <c r="F26" s="61" t="s">
        <v>38</v>
      </c>
      <c r="G26" s="29" t="s">
        <v>47</v>
      </c>
      <c r="H26" s="81"/>
      <c r="I26" s="82"/>
    </row>
    <row r="27" spans="1:9" x14ac:dyDescent="0.25">
      <c r="A27" s="62" t="str">
        <f>programi!$A$2</f>
        <v>FSD</v>
      </c>
      <c r="B27" s="61">
        <v>2018</v>
      </c>
      <c r="C27" s="61" t="s">
        <v>149</v>
      </c>
      <c r="D27" s="63" t="s">
        <v>40</v>
      </c>
      <c r="E27" s="61" t="s">
        <v>132</v>
      </c>
      <c r="F27" s="63" t="s">
        <v>39</v>
      </c>
      <c r="G27" s="30" t="s">
        <v>47</v>
      </c>
      <c r="H27" s="83"/>
      <c r="I27" s="84"/>
    </row>
    <row r="28" spans="1:9" x14ac:dyDescent="0.25">
      <c r="A28" s="60" t="str">
        <f>programi!$A$2</f>
        <v>FSD</v>
      </c>
      <c r="B28" s="63">
        <v>2018</v>
      </c>
      <c r="C28" s="63" t="s">
        <v>149</v>
      </c>
      <c r="D28" s="61" t="s">
        <v>40</v>
      </c>
      <c r="E28" s="61" t="s">
        <v>22</v>
      </c>
      <c r="F28" s="61" t="s">
        <v>38</v>
      </c>
      <c r="G28" s="29" t="s">
        <v>47</v>
      </c>
      <c r="H28" s="81"/>
      <c r="I28" s="82"/>
    </row>
    <row r="29" spans="1:9" x14ac:dyDescent="0.25">
      <c r="A29" s="62" t="str">
        <f>programi!$A$2</f>
        <v>FSD</v>
      </c>
      <c r="B29" s="61">
        <v>2018</v>
      </c>
      <c r="C29" s="61" t="s">
        <v>149</v>
      </c>
      <c r="D29" s="63" t="s">
        <v>40</v>
      </c>
      <c r="E29" s="63" t="s">
        <v>22</v>
      </c>
      <c r="F29" s="63" t="s">
        <v>39</v>
      </c>
      <c r="G29" s="30" t="s">
        <v>47</v>
      </c>
      <c r="H29" s="83"/>
      <c r="I29" s="84"/>
    </row>
    <row r="30" spans="1:9" x14ac:dyDescent="0.25">
      <c r="A30" s="60" t="str">
        <f>programi!$A$2</f>
        <v>FSD</v>
      </c>
      <c r="B30" s="63">
        <v>2018</v>
      </c>
      <c r="C30" s="63" t="s">
        <v>149</v>
      </c>
      <c r="D30" s="61" t="s">
        <v>19</v>
      </c>
      <c r="E30" s="69"/>
      <c r="F30" s="61" t="s">
        <v>38</v>
      </c>
      <c r="G30" s="29" t="s">
        <v>47</v>
      </c>
      <c r="H30" s="81"/>
      <c r="I30" s="82"/>
    </row>
    <row r="31" spans="1:9" x14ac:dyDescent="0.25">
      <c r="A31" s="62" t="str">
        <f>programi!$A$2</f>
        <v>FSD</v>
      </c>
      <c r="B31" s="61">
        <v>2018</v>
      </c>
      <c r="C31" s="61" t="s">
        <v>149</v>
      </c>
      <c r="D31" s="63" t="s">
        <v>19</v>
      </c>
      <c r="E31" s="69"/>
      <c r="F31" s="63" t="s">
        <v>39</v>
      </c>
      <c r="G31" s="30" t="s">
        <v>47</v>
      </c>
      <c r="H31" s="83"/>
      <c r="I31" s="84"/>
    </row>
    <row r="32" spans="1:9" x14ac:dyDescent="0.25">
      <c r="A32" s="60" t="str">
        <f>programi!$A$2</f>
        <v>FSD</v>
      </c>
      <c r="B32" s="63">
        <v>2018</v>
      </c>
      <c r="C32" s="63" t="s">
        <v>149</v>
      </c>
      <c r="D32" s="61" t="s">
        <v>37</v>
      </c>
      <c r="E32" s="61" t="s">
        <v>20</v>
      </c>
      <c r="F32" s="61" t="s">
        <v>38</v>
      </c>
      <c r="G32" s="29" t="s">
        <v>48</v>
      </c>
      <c r="H32" s="81"/>
      <c r="I32" s="82"/>
    </row>
    <row r="33" spans="1:9" x14ac:dyDescent="0.25">
      <c r="A33" s="62" t="str">
        <f>programi!$A$2</f>
        <v>FSD</v>
      </c>
      <c r="B33" s="61">
        <v>2018</v>
      </c>
      <c r="C33" s="61" t="s">
        <v>149</v>
      </c>
      <c r="D33" s="63" t="s">
        <v>37</v>
      </c>
      <c r="E33" s="63" t="s">
        <v>20</v>
      </c>
      <c r="F33" s="63" t="s">
        <v>39</v>
      </c>
      <c r="G33" s="30" t="s">
        <v>49</v>
      </c>
      <c r="H33" s="83"/>
      <c r="I33" s="84"/>
    </row>
    <row r="34" spans="1:9" x14ac:dyDescent="0.25">
      <c r="A34" s="60" t="str">
        <f>programi!$A$2</f>
        <v>FSD</v>
      </c>
      <c r="B34" s="63">
        <v>2018</v>
      </c>
      <c r="C34" s="63" t="s">
        <v>149</v>
      </c>
      <c r="D34" s="61" t="s">
        <v>37</v>
      </c>
      <c r="E34" s="61" t="s">
        <v>21</v>
      </c>
      <c r="F34" s="61" t="s">
        <v>38</v>
      </c>
      <c r="G34" s="29" t="s">
        <v>49</v>
      </c>
      <c r="H34" s="81"/>
      <c r="I34" s="82"/>
    </row>
    <row r="35" spans="1:9" x14ac:dyDescent="0.25">
      <c r="A35" s="62" t="str">
        <f>programi!$A$2</f>
        <v>FSD</v>
      </c>
      <c r="B35" s="61">
        <v>2018</v>
      </c>
      <c r="C35" s="61" t="s">
        <v>149</v>
      </c>
      <c r="D35" s="63" t="s">
        <v>37</v>
      </c>
      <c r="E35" s="63" t="s">
        <v>21</v>
      </c>
      <c r="F35" s="63" t="s">
        <v>39</v>
      </c>
      <c r="G35" s="30" t="s">
        <v>49</v>
      </c>
      <c r="H35" s="83"/>
      <c r="I35" s="84"/>
    </row>
    <row r="36" spans="1:9" x14ac:dyDescent="0.25">
      <c r="A36" s="60" t="str">
        <f>programi!$A$2</f>
        <v>FSD</v>
      </c>
      <c r="B36" s="63">
        <v>2018</v>
      </c>
      <c r="C36" s="63" t="s">
        <v>149</v>
      </c>
      <c r="D36" s="61" t="s">
        <v>40</v>
      </c>
      <c r="E36" s="61" t="s">
        <v>132</v>
      </c>
      <c r="F36" s="61" t="s">
        <v>38</v>
      </c>
      <c r="G36" s="29" t="s">
        <v>49</v>
      </c>
      <c r="H36" s="81"/>
      <c r="I36" s="82"/>
    </row>
    <row r="37" spans="1:9" x14ac:dyDescent="0.25">
      <c r="A37" s="62" t="str">
        <f>programi!$A$2</f>
        <v>FSD</v>
      </c>
      <c r="B37" s="61">
        <v>2018</v>
      </c>
      <c r="C37" s="61" t="s">
        <v>149</v>
      </c>
      <c r="D37" s="63" t="s">
        <v>40</v>
      </c>
      <c r="E37" s="61" t="s">
        <v>132</v>
      </c>
      <c r="F37" s="63" t="s">
        <v>39</v>
      </c>
      <c r="G37" s="30" t="s">
        <v>49</v>
      </c>
      <c r="H37" s="83"/>
      <c r="I37" s="84"/>
    </row>
    <row r="38" spans="1:9" x14ac:dyDescent="0.25">
      <c r="A38" s="60" t="str">
        <f>programi!$A$2</f>
        <v>FSD</v>
      </c>
      <c r="B38" s="63">
        <v>2018</v>
      </c>
      <c r="C38" s="63" t="s">
        <v>149</v>
      </c>
      <c r="D38" s="61" t="s">
        <v>40</v>
      </c>
      <c r="E38" s="61" t="s">
        <v>22</v>
      </c>
      <c r="F38" s="61" t="s">
        <v>38</v>
      </c>
      <c r="G38" s="29" t="s">
        <v>49</v>
      </c>
      <c r="H38" s="81"/>
      <c r="I38" s="82"/>
    </row>
    <row r="39" spans="1:9" x14ac:dyDescent="0.25">
      <c r="A39" s="62" t="str">
        <f>programi!$A$2</f>
        <v>FSD</v>
      </c>
      <c r="B39" s="61">
        <v>2018</v>
      </c>
      <c r="C39" s="61" t="s">
        <v>149</v>
      </c>
      <c r="D39" s="63" t="s">
        <v>40</v>
      </c>
      <c r="E39" s="63" t="s">
        <v>22</v>
      </c>
      <c r="F39" s="63" t="s">
        <v>39</v>
      </c>
      <c r="G39" s="30" t="s">
        <v>49</v>
      </c>
      <c r="H39" s="83"/>
      <c r="I39" s="84"/>
    </row>
    <row r="40" spans="1:9" x14ac:dyDescent="0.25">
      <c r="A40" s="60" t="str">
        <f>programi!$A$2</f>
        <v>FSD</v>
      </c>
      <c r="B40" s="61">
        <v>2018</v>
      </c>
      <c r="C40" s="61" t="s">
        <v>149</v>
      </c>
      <c r="D40" s="61" t="s">
        <v>19</v>
      </c>
      <c r="E40" s="69"/>
      <c r="F40" s="61" t="s">
        <v>38</v>
      </c>
      <c r="G40" s="29" t="s">
        <v>49</v>
      </c>
      <c r="H40" s="81"/>
      <c r="I40" s="82"/>
    </row>
    <row r="41" spans="1:9" x14ac:dyDescent="0.25">
      <c r="A41" s="62" t="str">
        <f>programi!$A$2</f>
        <v>FSD</v>
      </c>
      <c r="B41" s="63">
        <v>2018</v>
      </c>
      <c r="C41" s="63" t="s">
        <v>149</v>
      </c>
      <c r="D41" s="63" t="s">
        <v>19</v>
      </c>
      <c r="E41" s="69"/>
      <c r="F41" s="63" t="s">
        <v>39</v>
      </c>
      <c r="G41" s="30" t="s">
        <v>49</v>
      </c>
      <c r="H41" s="83"/>
      <c r="I41" s="84"/>
    </row>
    <row r="42" spans="1:9" x14ac:dyDescent="0.25">
      <c r="H42" s="142">
        <f>SUM(H2:H41)</f>
        <v>27</v>
      </c>
      <c r="I42" s="142">
        <f>SUM(I2:I41)</f>
        <v>27</v>
      </c>
    </row>
  </sheetData>
  <autoFilter ref="A1:I42"/>
  <pageMargins left="0.70866141732283472" right="0.70866141732283472" top="0.74803149606299213" bottom="0.74803149606299213" header="0.31496062992125984" footer="0.31496062992125984"/>
  <pageSetup paperSize="9" scale="4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
  <sheetViews>
    <sheetView zoomScaleNormal="100" workbookViewId="0">
      <selection activeCell="D8" sqref="D8"/>
    </sheetView>
  </sheetViews>
  <sheetFormatPr defaultRowHeight="15" x14ac:dyDescent="0.25"/>
  <cols>
    <col min="1" max="1" width="60.875" customWidth="1"/>
    <col min="2" max="2" width="54.875" customWidth="1"/>
    <col min="3" max="4" width="19.625" style="53" customWidth="1"/>
  </cols>
  <sheetData>
    <row r="1" spans="1:4" ht="153" customHeight="1" thickBot="1" x14ac:dyDescent="0.3">
      <c r="A1" s="17"/>
      <c r="B1" s="17"/>
      <c r="C1" s="71" t="s">
        <v>54</v>
      </c>
      <c r="D1" s="72" t="s">
        <v>54</v>
      </c>
    </row>
    <row r="2" spans="1:4" x14ac:dyDescent="0.25">
      <c r="A2" s="18" t="s">
        <v>133</v>
      </c>
      <c r="B2" s="18" t="str">
        <f>programi!A2</f>
        <v>FSD</v>
      </c>
      <c r="C2" s="73">
        <v>2017</v>
      </c>
      <c r="D2" s="74">
        <v>2018</v>
      </c>
    </row>
    <row r="3" spans="1:4" ht="30" x14ac:dyDescent="0.25">
      <c r="A3" s="19" t="s">
        <v>109</v>
      </c>
      <c r="B3" s="19" t="s">
        <v>51</v>
      </c>
      <c r="C3" s="75">
        <v>6</v>
      </c>
      <c r="D3" s="76">
        <v>6</v>
      </c>
    </row>
    <row r="4" spans="1:4" ht="75" x14ac:dyDescent="0.25">
      <c r="A4" s="20" t="s">
        <v>110</v>
      </c>
      <c r="B4" s="20" t="s">
        <v>52</v>
      </c>
      <c r="C4" s="77">
        <v>1</v>
      </c>
      <c r="D4" s="78">
        <v>1</v>
      </c>
    </row>
    <row r="5" spans="1:4" ht="45" x14ac:dyDescent="0.25">
      <c r="A5" s="141" t="s">
        <v>102</v>
      </c>
      <c r="B5" s="20"/>
      <c r="C5" s="77">
        <v>26</v>
      </c>
      <c r="D5" s="78">
        <v>26</v>
      </c>
    </row>
    <row r="6" spans="1:4" ht="30" x14ac:dyDescent="0.25">
      <c r="A6" s="21" t="s">
        <v>153</v>
      </c>
      <c r="B6" s="21" t="s">
        <v>53</v>
      </c>
      <c r="C6" s="79">
        <v>53</v>
      </c>
      <c r="D6" s="80">
        <v>59</v>
      </c>
    </row>
    <row r="7" spans="1:4" x14ac:dyDescent="0.25">
      <c r="A7" s="20" t="s">
        <v>67</v>
      </c>
      <c r="B7" s="20"/>
      <c r="C7" s="77">
        <v>0</v>
      </c>
      <c r="D7" s="78">
        <v>10</v>
      </c>
    </row>
    <row r="8" spans="1:4" x14ac:dyDescent="0.25">
      <c r="A8" s="21" t="s">
        <v>68</v>
      </c>
      <c r="B8" s="21"/>
      <c r="C8" s="79">
        <v>0</v>
      </c>
      <c r="D8" s="80">
        <v>0</v>
      </c>
    </row>
  </sheetData>
  <pageMargins left="0.70866141732283472" right="0.70866141732283472" top="0.74803149606299213" bottom="0.74803149606299213" header="0.31496062992125984" footer="0.31496062992125984"/>
  <pageSetup paperSize="9" scale="89" orientation="landscape"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7B06E38C5DD744783BF12568E983F02" ma:contentTypeVersion="0" ma:contentTypeDescription="Ustvari nov dokument." ma:contentTypeScope="" ma:versionID="154514e600a96670064efcffb2c5be72">
  <xsd:schema xmlns:xsd="http://www.w3.org/2001/XMLSchema" xmlns:xs="http://www.w3.org/2001/XMLSchema" xmlns:p="http://schemas.microsoft.com/office/2006/metadata/properties" targetNamespace="http://schemas.microsoft.com/office/2006/metadata/properties" ma:root="true" ma:fieldsID="458b0a2f55f96360ddd24a77cb8737c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C37157-2995-47E5-827B-52BE1EDFF8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B047F18-281D-4841-B9B7-A9A5CB90FE52}">
  <ds:schemaRefs>
    <ds:schemaRef ds:uri="http://schemas.microsoft.com/sharepoint/v3/contenttype/forms"/>
  </ds:schemaRefs>
</ds:datastoreItem>
</file>

<file path=customXml/itemProps3.xml><?xml version="1.0" encoding="utf-8"?>
<ds:datastoreItem xmlns:ds="http://schemas.openxmlformats.org/officeDocument/2006/customXml" ds:itemID="{020FD53B-214A-4C6F-AD72-F9ABBBD1E21F}">
  <ds:schemaRefs>
    <ds:schemaRef ds:uri="http://purl.org/dc/terms/"/>
    <ds:schemaRef ds:uri="http://purl.org/dc/dcmitype/"/>
    <ds:schemaRef ds:uri="http://www.w3.org/XML/1998/namespace"/>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15</vt:i4>
      </vt:variant>
      <vt:variant>
        <vt:lpstr>Imenovani obsegi</vt:lpstr>
      </vt:variant>
      <vt:variant>
        <vt:i4>1</vt:i4>
      </vt:variant>
    </vt:vector>
  </HeadingPairs>
  <TitlesOfParts>
    <vt:vector size="16" baseType="lpstr">
      <vt:lpstr>uvod</vt:lpstr>
      <vt:lpstr>cilji +ukrepi</vt:lpstr>
      <vt:lpstr>vprašalnik</vt:lpstr>
      <vt:lpstr>programi</vt:lpstr>
      <vt:lpstr>vpis</vt:lpstr>
      <vt:lpstr>diplomanti</vt:lpstr>
      <vt:lpstr>izmenjava študentov 2017</vt:lpstr>
      <vt:lpstr>izmenjava študentov 2018</vt:lpstr>
      <vt:lpstr>raziskovalna</vt:lpstr>
      <vt:lpstr>projekti</vt:lpstr>
      <vt:lpstr>izmenjava zaposlenih </vt:lpstr>
      <vt:lpstr>skrb za slovenčino</vt:lpstr>
      <vt:lpstr>predlog novega šp</vt:lpstr>
      <vt:lpstr>List1</vt:lpstr>
      <vt:lpstr>List5</vt:lpstr>
      <vt:lpstr>clanica</vt:lpstr>
    </vt:vector>
  </TitlesOfParts>
  <Company>Univerza v Ljubljani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Uporabnik sistema Windows</dc:creator>
  <cp:lastModifiedBy>Majer, Alenka</cp:lastModifiedBy>
  <cp:lastPrinted>2016-09-05T12:23:18Z</cp:lastPrinted>
  <dcterms:created xsi:type="dcterms:W3CDTF">2013-06-17T09:04:55Z</dcterms:created>
  <dcterms:modified xsi:type="dcterms:W3CDTF">2016-09-29T09:45:53Z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0x010100C7B06E38C5DD744783BF12568E983F02</vt:lpwstr>
  </property>
</Properties>
</file>