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jeral\Documents\Program dela\"/>
    </mc:Choice>
  </mc:AlternateContent>
  <bookViews>
    <workbookView xWindow="0" yWindow="0" windowWidth="27510" windowHeight="12330" tabRatio="924" activeTab="6"/>
  </bookViews>
  <sheets>
    <sheet name="uvod" sheetId="1" r:id="rId1"/>
    <sheet name="cilji +ukrepi" sheetId="19" r:id="rId2"/>
    <sheet name="vprašalnik" sheetId="20" r:id="rId3"/>
    <sheet name="programi" sheetId="2" r:id="rId4"/>
    <sheet name="vpis" sheetId="3" r:id="rId5"/>
    <sheet name="diplomanti" sheetId="5" r:id="rId6"/>
    <sheet name="izmenjava študentov 2017" sheetId="7" r:id="rId7"/>
    <sheet name="izmenjava študentov 2018" sheetId="8" r:id="rId8"/>
    <sheet name="raziskovalna" sheetId="9" r:id="rId9"/>
    <sheet name="projekti" sheetId="10" r:id="rId10"/>
    <sheet name="izmenjava zaposlenih " sheetId="11" r:id="rId11"/>
    <sheet name="skrb za slovenčino" sheetId="4" r:id="rId12"/>
    <sheet name="predlog novega šp" sheetId="22" r:id="rId13"/>
    <sheet name="List1" sheetId="23" r:id="rId14"/>
    <sheet name="List5" sheetId="17" state="hidden" r:id="rId15"/>
  </sheets>
  <externalReferences>
    <externalReference r:id="rId16"/>
    <externalReference r:id="rId17"/>
  </externalReferences>
  <definedNames>
    <definedName name="_xlnm._FilterDatabase" localSheetId="7" hidden="1">'izmenjava študentov 2018'!$A$1:$I$42</definedName>
    <definedName name="clanica">List5!$A$2:$A$27</definedName>
    <definedName name="dis">'[1]spustni seznam'!$C$2:$C$4</definedName>
    <definedName name="kader">'[1]spustni seznam'!$G$2:$G$3</definedName>
    <definedName name="nacinpristopa">'[2]spustni seznami'!$H$2:$H$3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 name="vrstastudija">'[2]spustni seznami'!$E$2:$E$4</definedName>
  </definedNames>
  <calcPr calcId="152511"/>
</workbook>
</file>

<file path=xl/calcChain.xml><?xml version="1.0" encoding="utf-8"?>
<calcChain xmlns="http://schemas.openxmlformats.org/spreadsheetml/2006/main">
  <c r="G18" i="10" l="1"/>
  <c r="C18" i="10"/>
  <c r="G17" i="10"/>
  <c r="C17" i="10"/>
  <c r="G16" i="10"/>
  <c r="C16" i="10"/>
  <c r="G15" i="10"/>
  <c r="C15" i="10"/>
  <c r="G14" i="10"/>
  <c r="C14" i="10"/>
  <c r="G13" i="10"/>
  <c r="C13" i="10"/>
  <c r="G12" i="10"/>
  <c r="C12" i="10"/>
  <c r="G11" i="10"/>
  <c r="C11" i="10"/>
  <c r="G10" i="10"/>
  <c r="C10" i="10"/>
  <c r="G9" i="10"/>
  <c r="C9" i="10"/>
  <c r="G8" i="10"/>
  <c r="C8" i="10"/>
  <c r="G7" i="10"/>
  <c r="C7" i="10"/>
  <c r="G6" i="10"/>
  <c r="C6" i="10"/>
  <c r="G5" i="10"/>
  <c r="C5" i="10"/>
  <c r="G4" i="10"/>
  <c r="C4" i="10"/>
  <c r="J14" i="11"/>
  <c r="E14" i="11"/>
  <c r="J13" i="11"/>
  <c r="E13" i="11"/>
  <c r="J12" i="11"/>
  <c r="E12" i="11"/>
  <c r="J11" i="11"/>
  <c r="E11" i="11"/>
  <c r="J10" i="11"/>
  <c r="E10" i="11"/>
  <c r="J9" i="11"/>
  <c r="E9" i="11"/>
  <c r="J8" i="11"/>
  <c r="E8" i="11"/>
  <c r="J7" i="11"/>
  <c r="E7" i="11"/>
  <c r="J6" i="11"/>
  <c r="E6" i="11"/>
  <c r="J5" i="11"/>
  <c r="E5" i="11"/>
  <c r="F7" i="2" l="1"/>
  <c r="F14" i="2"/>
  <c r="A3" i="2" l="1"/>
  <c r="G7" i="2"/>
  <c r="A4" i="2" l="1"/>
  <c r="A5" i="2" s="1"/>
  <c r="A6" i="2" s="1"/>
  <c r="B4" i="20"/>
  <c r="A1" i="19"/>
  <c r="I42" i="8" l="1"/>
  <c r="H42" i="8"/>
  <c r="I42" i="7"/>
  <c r="H42" i="7"/>
  <c r="G14" i="2"/>
  <c r="G26" i="3"/>
  <c r="H26" i="3"/>
  <c r="I26" i="3"/>
  <c r="J26" i="3"/>
  <c r="K26" i="3"/>
  <c r="L26" i="3"/>
  <c r="G12" i="3"/>
  <c r="H12" i="3"/>
  <c r="I12" i="3"/>
  <c r="J12" i="3"/>
  <c r="K12" i="3"/>
  <c r="L12" i="3"/>
  <c r="G1" i="11" l="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1" i="5"/>
  <c r="A18" i="5"/>
  <c r="A19" i="5"/>
  <c r="A20" i="5"/>
  <c r="A21" i="5"/>
  <c r="A22" i="5"/>
  <c r="A23" i="5"/>
  <c r="A24" i="5"/>
  <c r="A25" i="5"/>
  <c r="A26" i="5"/>
  <c r="A27" i="5"/>
  <c r="A9" i="2"/>
  <c r="A10" i="2" s="1"/>
  <c r="A11" i="2" s="1"/>
  <c r="A12" i="2" s="1"/>
  <c r="A13" i="2" s="1"/>
</calcChain>
</file>

<file path=xl/sharedStrings.xml><?xml version="1.0" encoding="utf-8"?>
<sst xmlns="http://schemas.openxmlformats.org/spreadsheetml/2006/main" count="859" uniqueCount="256">
  <si>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</si>
  <si>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</si>
  <si>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</si>
  <si>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</si>
  <si>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</si>
  <si>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</si>
  <si>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</si>
  <si>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</si>
  <si>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</si>
  <si>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</si>
  <si>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</si>
  <si>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</si>
  <si>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</si>
  <si>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</si>
  <si>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</si>
  <si>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</si>
  <si>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</si>
  <si>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</si>
  <si>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</si>
  <si>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</si>
  <si>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</si>
  <si>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</si>
  <si>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</si>
  <si>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</si>
  <si>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</si>
  <si>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</si>
  <si>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</si>
  <si>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</si>
  <si>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</si>
  <si>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</si>
  <si>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</si>
  <si>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</si>
  <si>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</si>
  <si>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</si>
  <si>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</si>
  <si>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število študentov na dodatnem letu (absolventov)</t>
  </si>
  <si>
    <t>NAČIN ŠTUDIJA</t>
  </si>
  <si>
    <t>1.stopnja</t>
  </si>
  <si>
    <t>REDNI</t>
  </si>
  <si>
    <t>IZREDNI</t>
  </si>
  <si>
    <t>2.stopnja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</si>
  <si>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</si>
  <si>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</si>
  <si>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</si>
  <si>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</si>
  <si>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</si>
  <si>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</si>
  <si>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</si>
  <si>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</si>
  <si>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</si>
  <si>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</si>
  <si>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</si>
  <si>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</si>
  <si>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</si>
  <si>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</si>
  <si>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</si>
  <si>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</si>
  <si>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</si>
  <si>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</si>
  <si>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</si>
  <si>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</si>
  <si>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</si>
  <si>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</si>
  <si>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</si>
  <si>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</si>
  <si>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</si>
  <si>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</si>
  <si>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</si>
  <si>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</si>
  <si>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</si>
  <si>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</si>
  <si>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</si>
  <si>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</si>
  <si>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</si>
  <si>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</si>
  <si>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</si>
  <si>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</si>
  <si>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</si>
  <si>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</si>
  <si>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</si>
  <si>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</si>
  <si>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</si>
  <si>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</si>
  <si>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</si>
  <si>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</si>
  <si>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</si>
  <si>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</si>
  <si>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</si>
  <si>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</si>
  <si>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</si>
  <si>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</si>
  <si>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</si>
  <si>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</si>
  <si>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</si>
  <si>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</si>
  <si>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</si>
  <si>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</si>
  <si>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</si>
  <si>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</si>
  <si>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</si>
  <si>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</si>
  <si>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</si>
  <si>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število vseh registriranih raziskovalcev pri ARRS, ki so zaposleni na članici  in opravljajo raziskovalno delo (visokošolski učitelji in sodelavci, raziskovalci, mladi raziskovalci in podoktorski raziskovalci)</t>
  </si>
  <si>
    <t>skupaj</t>
  </si>
  <si>
    <t>1. stopnja (uni,vs)</t>
  </si>
  <si>
    <t>2. stopnja (mag., EM)</t>
  </si>
  <si>
    <t>IZOBRAŽEVANLNA DEJAVNOST</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</si>
  <si>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</si>
  <si>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</si>
  <si>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</si>
  <si>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</si>
  <si>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</si>
  <si>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</si>
  <si>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</si>
  <si>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</si>
  <si>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ali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</si>
  <si>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</si>
  <si>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</si>
  <si>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</si>
  <si>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</si>
  <si>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</si>
  <si>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</si>
  <si>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</si>
  <si>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</si>
  <si>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</si>
  <si>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</si>
  <si>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</si>
  <si>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</si>
  <si>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</si>
  <si>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2016/17</t>
  </si>
  <si>
    <t>MAGISTRSKI</t>
  </si>
  <si>
    <t>DOKTORSKI</t>
  </si>
  <si>
    <t>magistrski</t>
  </si>
  <si>
    <t>članica</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</si>
  <si>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</si>
  <si>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</si>
  <si>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</si>
  <si>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</si>
  <si>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</si>
  <si>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</si>
  <si>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</si>
  <si>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</si>
  <si>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</si>
  <si>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</si>
  <si>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</si>
  <si>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INFORMATIZACIJA -zagotavljanje pogojev za izvajanje dejavnosti</t>
  </si>
  <si>
    <t>FINANČNI SISTEM - zagotavljanje pogojev za izvajanje dejavnosti</t>
  </si>
  <si>
    <t>KAKOVOST - Upravljanje kakovsoti za doseganje odličnosti na vseh področjih delovanja</t>
  </si>
  <si>
    <t xml:space="preserve">Načrtovani ukrepi za dosego strateških ciljev, zadanih vrednosti strateških kazalnikov posamezne dejavnosti in morebitnih ostalih ciljev članice </t>
  </si>
  <si>
    <t>2017/18</t>
  </si>
  <si>
    <t>SKUPAJ</t>
  </si>
  <si>
    <t>Katera nova učna okolja nameravate razviti, uvesti in uporabiti na vaši članici? 
(akcija - razvoj novih učnih okolji in metod učenja in poučevanja)</t>
  </si>
  <si>
    <t>2018/19</t>
  </si>
  <si>
    <t>Število čistih citatov v 10 letnem obdobju (n-11 do n-1); 2017 (2006 -2016); 2018(2007-2017)</t>
  </si>
  <si>
    <t>Kateri študijski programi se bodo izvajali tudi v tujem jeziku?</t>
  </si>
  <si>
    <t>01. IZOBRAŽEVANJE</t>
  </si>
  <si>
    <t>02. RAZISKOVANJE</t>
  </si>
  <si>
    <t>03. UMETNIŠKA</t>
  </si>
  <si>
    <t>04. PRENOS ZNANJA</t>
  </si>
  <si>
    <t>05. USTVARJALNE RAZMERE</t>
  </si>
  <si>
    <t>06. KAKOVOST</t>
  </si>
  <si>
    <t>07. INFORMATIZACIJA</t>
  </si>
  <si>
    <t>07. PROSTOR</t>
  </si>
  <si>
    <t>UPRAVLJANJE S STVARNIM PREMOŽENJEM - zagotavljanje pogojev za izvajanje dejavnosti</t>
  </si>
  <si>
    <t>KADROVSKI NAČRT  IN RAZVOJ - zagotavljanje pogojev za izvajanje dejavnosti</t>
  </si>
  <si>
    <t>KOMUNICIRANJE Z JAVNOSTMI zagotavljanje pogojev za izvajanje dejavnosti</t>
  </si>
  <si>
    <t>VODENJE IN UPRAVLJANJE - zagotavljanje pogojev in izvajanje dejavnosti</t>
  </si>
  <si>
    <t>07. KADRI</t>
  </si>
  <si>
    <t>07. KOMUNICIRANJA</t>
  </si>
  <si>
    <t>08. vodenje in upravljanje</t>
  </si>
  <si>
    <t>9. vodenje in upravljanje</t>
  </si>
  <si>
    <t>10. vodenje in upravljanje</t>
  </si>
  <si>
    <t xml:space="preserve">Morebitni drugi cilji članic </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</si>
  <si>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</si>
  <si>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</si>
  <si>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</si>
  <si>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</si>
  <si>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</si>
  <si>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</si>
  <si>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</si>
  <si>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</si>
  <si>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</si>
  <si>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</si>
  <si>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</si>
  <si>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</si>
  <si>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</si>
  <si>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</si>
  <si>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</si>
  <si>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</si>
  <si>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</si>
  <si>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USTAVRJALNE RAZMERE ZA DELO IN ŠTUDIJ</t>
  </si>
  <si>
    <t>Katere dogodke v okviru popularizacije v raziskovalni oz. umetniški dejavnosti boste priredili na vaši članici?</t>
  </si>
  <si>
    <t>povečati število študentov na izmenjavi za četrtino</t>
  </si>
  <si>
    <t xml:space="preserve">obveščanje študentov in učiteljev o možnosti mobilnosti. </t>
  </si>
  <si>
    <t>Povečati število tujih učiteljev na izmenjavi</t>
  </si>
  <si>
    <t>uvesti dodaten predmet v tujem jeziku</t>
  </si>
  <si>
    <t>zaključiti prenovo predmetnika (zmanjšanje števila predmetov na 1. stopnji in števila programov na 2. stopnji)</t>
  </si>
  <si>
    <t>poslati spremembe na UL in implementirati predlagane spremembe</t>
  </si>
  <si>
    <t>utrditi partnerstva z izbranimi tujimi univerzami</t>
  </si>
  <si>
    <t>izbrati ustrezne tuje univerze in jih povabiti k sodelovanju</t>
  </si>
  <si>
    <t>urediti delovanje programske skupine</t>
  </si>
  <si>
    <t>oblikovati pravila delovanja programske skupine</t>
  </si>
  <si>
    <t>povečati število partnerstev s tujimi raziskovalnimi organizacijami</t>
  </si>
  <si>
    <t>podpora sodelavcem, da se aktivneje vključijo v tuje tematske mreže</t>
  </si>
  <si>
    <t>povečati število objav za četrtino</t>
  </si>
  <si>
    <t xml:space="preserve">zmanjšanje pedagoške obremenitve </t>
  </si>
  <si>
    <t>povečati citiranost za petino</t>
  </si>
  <si>
    <t>povečati število udeležencev v programih vseživljenjskega učenja</t>
  </si>
  <si>
    <t>okrepitev sodelovanja s pomembnimi deležniki na področju socianega varstva</t>
  </si>
  <si>
    <t xml:space="preserve">skrb za strokovne in etične standarde v praksi socialnega dela </t>
  </si>
  <si>
    <t>izvedba kongresa socialnega dela, tematskih posvetov in izdajanje revije Socialno delo</t>
  </si>
  <si>
    <t>poletne šole</t>
  </si>
  <si>
    <t>oblikovanje programa poletnih šol in vključevanje praktikov</t>
  </si>
  <si>
    <t>redna srečanja vodstva s študenti</t>
  </si>
  <si>
    <t>razširitev tutorskega sistema</t>
  </si>
  <si>
    <t>prilagoditev prostorov za študente s posebnimi potrebami</t>
  </si>
  <si>
    <t>ob obnovi prostorov fakultete omogočiti dostop do vseh prostorov in do vseh potrebnih pripomočkov</t>
  </si>
  <si>
    <t>izboljšanje kakovosti pedagoškega dela</t>
  </si>
  <si>
    <t>spodbujati študente k samostojnemu evalviranju študijskega programa in izvedbe posameznih predmetov</t>
  </si>
  <si>
    <t xml:space="preserve">prilagajanje izvedbe študijskega programa glede na študentske ankete </t>
  </si>
  <si>
    <t>vzpostavitev alumni kljuba</t>
  </si>
  <si>
    <t>določitev skrbnika pordočja in sprejetje pravilnika o delovanju alumni kluba</t>
  </si>
  <si>
    <t>pridružitev UL pri vzpostavitvi enotnega PIS</t>
  </si>
  <si>
    <t>aktivno sodelovanje v komisiji UL</t>
  </si>
  <si>
    <t>izvedba nadgradnje</t>
  </si>
  <si>
    <t>izboljšanje razmerja med učitelji in asistenti</t>
  </si>
  <si>
    <t>zaposlitev novega asistenta</t>
  </si>
  <si>
    <t>omogočanje udeležbe na strokovnih seminarjih</t>
  </si>
  <si>
    <t>zaposlovanje kompetentnih sodelavcev</t>
  </si>
  <si>
    <t>dosledno izvajanje odprtih postopkov za zaposlovanje</t>
  </si>
  <si>
    <t>priprava podstatutarnih aktov</t>
  </si>
  <si>
    <t>posodobiti in prilagoditi pravila fakultete novim pravilom UL</t>
  </si>
  <si>
    <t>volitve dekana</t>
  </si>
  <si>
    <t>izvedba razpisa in izbora</t>
  </si>
  <si>
    <t>uvajanje participatornega načina upravljanja in vodenja</t>
  </si>
  <si>
    <t>redno sestajanje na vseh nivojih odločanja, izvedba rednih strateških sestankov, izvedba letnih razgovorov z zaposlenimi</t>
  </si>
  <si>
    <t xml:space="preserve">prenova vseh prostorov fakultete </t>
  </si>
  <si>
    <t>pomoč pri izvajanju vseh procesov obnove fakultete</t>
  </si>
  <si>
    <t>pridobitev novih prostorov</t>
  </si>
  <si>
    <t>v letu 2017 bo FSD pridobila nove obnovljene prostore, v sedanjih prostorih fakultete potekajo gradbena dela</t>
  </si>
  <si>
    <t>boljša prepoznavnost fakultete</t>
  </si>
  <si>
    <t>predstavitev dosežkov fakultete</t>
  </si>
  <si>
    <t xml:space="preserve"> izdaja informativne brošure in oglaševanje</t>
  </si>
  <si>
    <t>vzpostavitev sistema tutorstva na obeh stopnjah študija in v vseh letnikih študija</t>
  </si>
  <si>
    <t>izdelati časovnico in tematske sklope, v katerih bodo sodelovali tuji učitelji</t>
  </si>
  <si>
    <t>določiti skupino, ki bo oblikovala predloge za predmete v tujem jeziku</t>
  </si>
  <si>
    <t>spodbujanje publiciranj v mednarodno odmevnih revijah</t>
  </si>
  <si>
    <t>zagon delovanja centra za strokovno izpopolnjevanje in izdelava kataloga strokovnih izobraževanj</t>
  </si>
  <si>
    <t>oblikovanje skupnih programov in področij izobraževanja v sodelovanju s Socialno zbornico Slovenije, Skupnostjo centrov za socialno delo in pristojnim ministrstvom</t>
  </si>
  <si>
    <t>aktivno sodelovanje in vključevanje študentov v odločanje in vrednotenje programa</t>
  </si>
  <si>
    <t>skupne strateške konference za načrtovanje in evalviranje programa</t>
  </si>
  <si>
    <t>nadgradnja sistema VIS in uvajanje  GC</t>
  </si>
  <si>
    <t>zagotavljanje  usposabljanja za vse zaposlene</t>
  </si>
  <si>
    <t>sodelovanje  fakultete pri Tednu univerze</t>
  </si>
  <si>
    <t xml:space="preserve">v študijskem letu 2016/17 ne načrtujemo novih učnih okolij zaradi gradnje in izvedbe programa na drugih lokacijah. </t>
  </si>
  <si>
    <t>predstavitev raziskovalnih dosežkov v okviru tedna UL, izvedba dogodkov v okviru diseminacije ob zaključku raziskav.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</si>
</sst>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u/>
      <sz val="10"/>
      <name val="Arial"/>
      <family val="2"/>
      <charset val="238"/>
    </font>
    <font>
      <sz val="11"/>
      <color rgb="FF000000"/>
      <name val="Arial"/>
      <family val="2"/>
      <charset val="238"/>
    </font>
    <font>
      <sz val="11"/>
      <name val="Calibri"/>
      <family val="2"/>
      <charset val="238"/>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s>
  <cellStyleXfs count="1">
    <xf numFmtId="0" fontId="0" fillId="0" borderId="0"/>
  </cellStyleXfs>
  <cellXfs count="188">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6" xfId="0" applyFont="1" applyFill="1" applyBorder="1" applyAlignment="1">
      <alignment wrapText="1"/>
    </xf>
    <xf numFmtId="0" fontId="1" fillId="4" borderId="5" xfId="0" applyFont="1" applyFill="1" applyBorder="1" applyAlignment="1">
      <alignment wrapText="1"/>
    </xf>
    <xf numFmtId="0" fontId="0" fillId="5" borderId="6" xfId="0" applyFont="1" applyFill="1" applyBorder="1"/>
    <xf numFmtId="0" fontId="0" fillId="5" borderId="6" xfId="0" applyFont="1" applyFill="1" applyBorder="1" applyAlignment="1">
      <alignment wrapText="1"/>
    </xf>
    <xf numFmtId="0" fontId="0" fillId="0" borderId="6" xfId="0" applyFont="1" applyBorder="1"/>
    <xf numFmtId="0" fontId="0" fillId="0" borderId="6" xfId="0" applyFont="1" applyBorder="1" applyAlignment="1">
      <alignment wrapText="1"/>
    </xf>
    <xf numFmtId="0" fontId="0" fillId="0" borderId="7" xfId="0" applyFont="1" applyBorder="1"/>
    <xf numFmtId="0" fontId="0" fillId="0" borderId="7" xfId="0" applyFont="1" applyBorder="1" applyAlignment="1">
      <alignment wrapText="1"/>
    </xf>
    <xf numFmtId="0" fontId="1" fillId="4" borderId="6" xfId="0" applyFont="1" applyFill="1" applyBorder="1" applyAlignment="1">
      <alignment vertical="center" wrapText="1"/>
    </xf>
    <xf numFmtId="0" fontId="0" fillId="0" borderId="9" xfId="0" applyFont="1" applyBorder="1"/>
    <xf numFmtId="0" fontId="0" fillId="0" borderId="10" xfId="0" applyFont="1" applyBorder="1"/>
    <xf numFmtId="0" fontId="0" fillId="5" borderId="9" xfId="0" applyFont="1" applyFill="1" applyBorder="1"/>
    <xf numFmtId="0" fontId="0" fillId="5" borderId="10" xfId="0" applyFont="1" applyFill="1" applyBorder="1"/>
    <xf numFmtId="0" fontId="2" fillId="0" borderId="13" xfId="0" applyFont="1" applyBorder="1"/>
    <xf numFmtId="0" fontId="0" fillId="5" borderId="15" xfId="0" applyFont="1" applyFill="1" applyBorder="1"/>
    <xf numFmtId="0" fontId="0" fillId="0" borderId="13" xfId="0" applyFont="1" applyBorder="1" applyAlignment="1">
      <alignment wrapText="1"/>
    </xf>
    <xf numFmtId="0" fontId="0" fillId="5" borderId="13" xfId="0" applyFont="1" applyFill="1" applyBorder="1" applyAlignment="1">
      <alignment wrapText="1"/>
    </xf>
    <xf numFmtId="0" fontId="0" fillId="0" borderId="17"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2" xfId="0" applyFont="1" applyFill="1" applyBorder="1" applyAlignment="1">
      <alignment wrapText="1"/>
    </xf>
    <xf numFmtId="0" fontId="0" fillId="0" borderId="22" xfId="0" applyFont="1" applyBorder="1" applyAlignment="1">
      <alignment wrapText="1"/>
    </xf>
    <xf numFmtId="1" fontId="12" fillId="2" borderId="2" xfId="0" applyNumberFormat="1" applyFont="1" applyFill="1" applyBorder="1" applyAlignment="1" applyProtection="1">
      <alignment horizontal="center" wrapText="1"/>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6" xfId="0" applyFont="1" applyFill="1" applyBorder="1" applyProtection="1">
      <protection locked="0"/>
    </xf>
    <xf numFmtId="0" fontId="0" fillId="5" borderId="5" xfId="0" applyFont="1" applyFill="1" applyBorder="1" applyProtection="1">
      <protection locked="0"/>
    </xf>
    <xf numFmtId="0" fontId="0" fillId="0" borderId="6" xfId="0" applyFont="1" applyBorder="1" applyProtection="1">
      <protection locked="0"/>
    </xf>
    <xf numFmtId="0" fontId="0" fillId="0" borderId="5" xfId="0" applyFont="1" applyBorder="1" applyProtection="1">
      <protection locked="0"/>
    </xf>
    <xf numFmtId="0" fontId="0" fillId="0" borderId="2" xfId="0" applyFont="1" applyBorder="1" applyProtection="1">
      <protection locked="0"/>
    </xf>
    <xf numFmtId="0" fontId="0" fillId="5" borderId="6" xfId="0" applyFont="1" applyFill="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5" borderId="10" xfId="0" applyFont="1" applyFill="1" applyBorder="1" applyAlignment="1" applyProtection="1">
      <alignment vertical="center"/>
      <protection locked="0"/>
    </xf>
    <xf numFmtId="0" fontId="0" fillId="5" borderId="10" xfId="0" applyFont="1" applyFill="1" applyBorder="1" applyProtection="1">
      <protection locked="0"/>
    </xf>
    <xf numFmtId="0" fontId="0" fillId="5" borderId="11" xfId="0" applyFont="1" applyFill="1" applyBorder="1" applyProtection="1">
      <protection locked="0"/>
    </xf>
    <xf numFmtId="0" fontId="0" fillId="3" borderId="6"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8" xfId="0" applyFont="1" applyFill="1" applyBorder="1"/>
    <xf numFmtId="0" fontId="1" fillId="4" borderId="19" xfId="0" applyFont="1" applyFill="1" applyBorder="1" applyAlignment="1">
      <alignment horizontal="left" wrapText="1"/>
    </xf>
    <xf numFmtId="0" fontId="1" fillId="4" borderId="19" xfId="0" applyFont="1" applyFill="1" applyBorder="1"/>
    <xf numFmtId="0" fontId="1" fillId="4" borderId="20" xfId="0" applyFont="1" applyFill="1" applyBorder="1" applyAlignment="1">
      <alignment horizontal="center" vertical="center"/>
    </xf>
    <xf numFmtId="0" fontId="0" fillId="5" borderId="21" xfId="0" applyNumberFormat="1" applyFont="1" applyFill="1" applyBorder="1"/>
    <xf numFmtId="0" fontId="0" fillId="5" borderId="22" xfId="0" applyFont="1" applyFill="1" applyBorder="1"/>
    <xf numFmtId="0" fontId="0" fillId="0" borderId="21" xfId="0" applyNumberFormat="1" applyFont="1" applyBorder="1"/>
    <xf numFmtId="0" fontId="0" fillId="0" borderId="22" xfId="0" applyFont="1" applyBorder="1"/>
    <xf numFmtId="0" fontId="1" fillId="4" borderId="19" xfId="0" applyFont="1" applyFill="1" applyBorder="1" applyAlignment="1">
      <alignment wrapText="1"/>
    </xf>
    <xf numFmtId="0" fontId="0" fillId="10" borderId="22" xfId="0" applyFont="1" applyFill="1" applyBorder="1"/>
    <xf numFmtId="0" fontId="0" fillId="11" borderId="22" xfId="0" applyFont="1" applyFill="1" applyBorder="1"/>
    <xf numFmtId="0" fontId="1" fillId="4" borderId="18" xfId="0" applyFont="1" applyFill="1" applyBorder="1" applyAlignment="1">
      <alignment wrapText="1"/>
    </xf>
    <xf numFmtId="0" fontId="1" fillId="4" borderId="20" xfId="0" applyFont="1" applyFill="1" applyBorder="1" applyAlignment="1">
      <alignment wrapText="1"/>
    </xf>
    <xf numFmtId="0" fontId="0" fillId="3" borderId="22" xfId="0" applyFont="1" applyFill="1" applyBorder="1"/>
    <xf numFmtId="0" fontId="1" fillId="4" borderId="19" xfId="0" applyFont="1" applyFill="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13" xfId="0" applyFont="1" applyBorder="1" applyAlignment="1" applyProtection="1">
      <alignment horizontal="center"/>
      <protection locked="0"/>
    </xf>
    <xf numFmtId="0" fontId="0" fillId="0" borderId="14" xfId="0" applyFont="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5" borderId="22" xfId="0" applyFont="1" applyFill="1" applyBorder="1" applyProtection="1">
      <protection locked="0"/>
    </xf>
    <xf numFmtId="0" fontId="0" fillId="5" borderId="23" xfId="0" applyFont="1" applyFill="1" applyBorder="1" applyProtection="1">
      <protection locked="0"/>
    </xf>
    <xf numFmtId="0" fontId="0" fillId="0" borderId="22" xfId="0" applyFont="1" applyBorder="1" applyProtection="1">
      <protection locked="0"/>
    </xf>
    <xf numFmtId="0" fontId="0" fillId="0" borderId="23"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26" xfId="0" applyFont="1" applyBorder="1"/>
    <xf numFmtId="0" fontId="0" fillId="0" borderId="24" xfId="0" applyFont="1" applyBorder="1"/>
    <xf numFmtId="0" fontId="0" fillId="0" borderId="24" xfId="0" applyFont="1" applyBorder="1" applyAlignment="1" applyProtection="1">
      <alignment vertical="center"/>
      <protection locked="0"/>
    </xf>
    <xf numFmtId="0" fontId="0" fillId="0" borderId="24" xfId="0" applyFont="1" applyBorder="1" applyProtection="1">
      <protection locked="0"/>
    </xf>
    <xf numFmtId="0" fontId="0" fillId="0" borderId="27"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5" borderId="2" xfId="0" applyFont="1" applyFill="1" applyBorder="1" applyAlignment="1" applyProtection="1">
      <alignment vertical="center"/>
      <protection locked="0"/>
    </xf>
    <xf numFmtId="0" fontId="0" fillId="5" borderId="2" xfId="0" applyFont="1" applyFill="1" applyBorder="1" applyProtection="1">
      <protection locked="0"/>
    </xf>
    <xf numFmtId="0" fontId="0" fillId="3" borderId="2" xfId="0" applyFont="1" applyFill="1" applyBorder="1" applyProtection="1">
      <protection locked="0"/>
    </xf>
    <xf numFmtId="0" fontId="0" fillId="0" borderId="28"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Protection="1">
      <protection locked="0"/>
    </xf>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0" fillId="0" borderId="0" xfId="0" applyProtection="1">
      <protection locked="0"/>
    </xf>
    <xf numFmtId="0" fontId="15" fillId="8" borderId="0" xfId="0" applyFont="1" applyFill="1" applyAlignment="1" applyProtection="1">
      <alignment horizontal="left" wrapText="1"/>
      <protection locked="0"/>
    </xf>
    <xf numFmtId="0" fontId="0" fillId="5" borderId="5" xfId="0" applyFont="1" applyFill="1" applyBorder="1"/>
    <xf numFmtId="0" fontId="0" fillId="0" borderId="5" xfId="0" applyFont="1" applyBorder="1"/>
    <xf numFmtId="0" fontId="0" fillId="5" borderId="31" xfId="0" applyFont="1" applyFill="1" applyBorder="1"/>
    <xf numFmtId="0" fontId="0" fillId="5" borderId="31" xfId="0" applyFont="1" applyFill="1" applyBorder="1" applyAlignment="1">
      <alignment wrapText="1"/>
    </xf>
    <xf numFmtId="0" fontId="0" fillId="5" borderId="32" xfId="0" applyFont="1" applyFill="1" applyBorder="1"/>
    <xf numFmtId="0" fontId="0" fillId="0" borderId="8" xfId="0" applyFont="1" applyBorder="1"/>
    <xf numFmtId="0" fontId="0" fillId="5" borderId="33" xfId="0" applyFont="1" applyFill="1" applyBorder="1"/>
    <xf numFmtId="0" fontId="0" fillId="5" borderId="34" xfId="0" applyFont="1" applyFill="1" applyBorder="1"/>
    <xf numFmtId="0" fontId="0" fillId="5" borderId="34" xfId="0" applyFont="1" applyFill="1" applyBorder="1" applyAlignment="1">
      <alignment wrapText="1"/>
    </xf>
    <xf numFmtId="0" fontId="0" fillId="14" borderId="6" xfId="0" applyFont="1" applyFill="1" applyBorder="1"/>
    <xf numFmtId="0" fontId="0" fillId="14" borderId="30" xfId="0" applyFont="1" applyFill="1" applyBorder="1"/>
    <xf numFmtId="0" fontId="0" fillId="15" borderId="34" xfId="0" applyFont="1" applyFill="1" applyBorder="1"/>
    <xf numFmtId="0" fontId="0" fillId="15" borderId="35" xfId="0" applyFont="1" applyFill="1" applyBorder="1"/>
    <xf numFmtId="0" fontId="0" fillId="15" borderId="2" xfId="0" applyFont="1" applyFill="1" applyBorder="1" applyProtection="1">
      <protection locked="0"/>
    </xf>
    <xf numFmtId="0" fontId="2" fillId="5" borderId="13" xfId="0" applyFont="1" applyFill="1" applyBorder="1" applyAlignment="1">
      <alignment wrapText="1"/>
    </xf>
    <xf numFmtId="0" fontId="0" fillId="14" borderId="0" xfId="0" applyFill="1"/>
    <xf numFmtId="0" fontId="10" fillId="2" borderId="2" xfId="0" applyFont="1" applyFill="1" applyBorder="1" applyProtection="1"/>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16" fillId="16" borderId="2" xfId="0" applyFont="1" applyFill="1" applyBorder="1" applyAlignment="1">
      <alignment vertical="center"/>
    </xf>
    <xf numFmtId="0" fontId="0" fillId="17" borderId="37" xfId="0" applyFill="1" applyBorder="1" applyAlignment="1">
      <alignment horizontal="left" vertical="top"/>
    </xf>
    <xf numFmtId="0" fontId="0" fillId="3" borderId="38" xfId="0" applyFill="1" applyBorder="1" applyAlignment="1" applyProtection="1">
      <alignment horizontal="left" vertical="top"/>
      <protection locked="0"/>
    </xf>
    <xf numFmtId="0" fontId="0" fillId="17" borderId="2" xfId="0" applyFill="1" applyBorder="1" applyAlignment="1">
      <alignment horizontal="left" vertical="top"/>
    </xf>
    <xf numFmtId="0" fontId="0" fillId="3" borderId="40" xfId="0" applyFill="1" applyBorder="1" applyAlignment="1" applyProtection="1">
      <alignment horizontal="left" vertical="top"/>
      <protection locked="0"/>
    </xf>
    <xf numFmtId="0" fontId="0" fillId="17" borderId="5" xfId="0" applyFill="1" applyBorder="1" applyAlignment="1">
      <alignment horizontal="left" vertical="top"/>
    </xf>
    <xf numFmtId="0" fontId="0" fillId="3" borderId="44" xfId="0" applyFill="1" applyBorder="1" applyAlignment="1" applyProtection="1">
      <alignment horizontal="left" vertical="top"/>
      <protection locked="0"/>
    </xf>
    <xf numFmtId="0" fontId="0" fillId="17" borderId="25" xfId="0" applyFill="1" applyBorder="1" applyAlignment="1">
      <alignment horizontal="left" vertical="top"/>
    </xf>
    <xf numFmtId="0" fontId="0" fillId="3" borderId="42" xfId="0" applyFill="1" applyBorder="1" applyAlignment="1" applyProtection="1">
      <alignment horizontal="left" vertical="top"/>
      <protection locked="0"/>
    </xf>
    <xf numFmtId="0" fontId="0" fillId="17" borderId="2" xfId="0" applyFill="1" applyBorder="1" applyAlignment="1">
      <alignment horizontal="left" vertical="top" wrapText="1"/>
    </xf>
    <xf numFmtId="0" fontId="0" fillId="17" borderId="37" xfId="0" applyFill="1" applyBorder="1" applyAlignment="1">
      <alignment horizontal="left" vertical="top" wrapText="1"/>
    </xf>
    <xf numFmtId="0" fontId="0" fillId="17" borderId="25" xfId="0" applyFill="1" applyBorder="1" applyAlignment="1">
      <alignment horizontal="left" vertical="top" wrapText="1"/>
    </xf>
    <xf numFmtId="164" fontId="8" fillId="2" borderId="2" xfId="0" applyNumberFormat="1" applyFont="1" applyFill="1" applyBorder="1" applyAlignment="1" applyProtection="1">
      <alignment wrapText="1"/>
      <protection locked="0"/>
    </xf>
    <xf numFmtId="0" fontId="7" fillId="18" borderId="2" xfId="0" applyFont="1" applyFill="1" applyBorder="1" applyAlignment="1" applyProtection="1">
      <alignment horizontal="center" vertical="center" wrapText="1"/>
    </xf>
    <xf numFmtId="0" fontId="7" fillId="18" borderId="2" xfId="0" applyFont="1" applyFill="1" applyBorder="1" applyAlignment="1" applyProtection="1">
      <alignment horizontal="center" wrapText="1"/>
    </xf>
    <xf numFmtId="0" fontId="6" fillId="18" borderId="2" xfId="0" applyFont="1" applyFill="1" applyBorder="1" applyAlignment="1" applyProtection="1">
      <alignment horizontal="center" wrapText="1"/>
    </xf>
    <xf numFmtId="1" fontId="12" fillId="18" borderId="2" xfId="0" applyNumberFormat="1" applyFont="1" applyFill="1" applyBorder="1" applyAlignment="1" applyProtection="1">
      <alignment horizontal="center" wrapText="1"/>
    </xf>
    <xf numFmtId="164" fontId="8" fillId="18" borderId="2" xfId="0" applyNumberFormat="1" applyFont="1" applyFill="1" applyBorder="1" applyAlignment="1" applyProtection="1">
      <alignment wrapText="1"/>
    </xf>
    <xf numFmtId="164" fontId="7" fillId="18"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0" borderId="2" xfId="0" applyFont="1" applyBorder="1" applyAlignment="1">
      <alignment wrapText="1"/>
    </xf>
    <xf numFmtId="0" fontId="0" fillId="5" borderId="2" xfId="0" applyFont="1" applyFill="1" applyBorder="1" applyAlignment="1">
      <alignment wrapText="1"/>
    </xf>
    <xf numFmtId="0" fontId="1" fillId="4" borderId="2" xfId="0" applyFont="1" applyFill="1" applyBorder="1" applyAlignment="1">
      <alignment vertical="top" wrapText="1"/>
    </xf>
    <xf numFmtId="0" fontId="0" fillId="0" borderId="2" xfId="0" applyBorder="1" applyAlignment="1">
      <alignment wrapText="1"/>
    </xf>
    <xf numFmtId="14" fontId="1" fillId="4" borderId="2" xfId="0" applyNumberFormat="1" applyFont="1" applyFill="1" applyBorder="1" applyAlignment="1">
      <alignment vertical="top" wrapText="1"/>
    </xf>
    <xf numFmtId="0" fontId="0" fillId="8" borderId="45"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36" xfId="0" applyFill="1" applyBorder="1" applyAlignment="1">
      <alignment horizontal="center" vertical="center"/>
    </xf>
    <xf numFmtId="0" fontId="0" fillId="8" borderId="39" xfId="0" applyFill="1" applyBorder="1" applyAlignment="1">
      <alignment horizontal="center" vertical="center"/>
    </xf>
    <xf numFmtId="0" fontId="0" fillId="8" borderId="43" xfId="0" applyFill="1" applyBorder="1" applyAlignment="1">
      <alignment horizontal="center" vertical="center"/>
    </xf>
    <xf numFmtId="0" fontId="0" fillId="8" borderId="41" xfId="0" applyFill="1" applyBorder="1" applyAlignment="1">
      <alignment horizontal="center" vertical="center"/>
    </xf>
    <xf numFmtId="0" fontId="0" fillId="8" borderId="36" xfId="0" applyFill="1" applyBorder="1" applyAlignment="1">
      <alignment horizontal="center" vertical="center" wrapText="1"/>
    </xf>
    <xf numFmtId="0" fontId="0" fillId="8" borderId="39" xfId="0" applyFill="1" applyBorder="1" applyAlignment="1">
      <alignment horizontal="center" vertical="center" wrapText="1"/>
    </xf>
    <xf numFmtId="0" fontId="0" fillId="8" borderId="41"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48" xfId="0" applyFill="1" applyBorder="1" applyAlignment="1">
      <alignment horizontal="center" vertical="center" wrapText="1"/>
    </xf>
    <xf numFmtId="0" fontId="0" fillId="0" borderId="0" xfId="0"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133350</xdr:colOff>
      <xdr:row>5</xdr:row>
      <xdr:rowOff>168347</xdr:rowOff>
    </xdr:from>
    <xdr:ext cx="8534400" cy="6292492"/>
    <xdr:sp macro="" textlink="">
      <xdr:nvSpPr>
        <xdr:cNvPr id="2" name="PoljeZBesedilom 1"/>
        <xdr:cNvSpPr txBox="1"/>
      </xdr:nvSpPr>
      <xdr:spPr>
        <a:xfrm>
          <a:off x="133350" y="1120847"/>
          <a:ext cx="8534400" cy="6292492"/>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a:t>
          </a:r>
        </a:p>
        <a:p>
          <a:pPr marL="0" marR="0" indent="0" algn="l" defTabSz="914400" eaLnBrk="1" fontAlgn="auto" latinLnBrk="0" hangingPunct="1">
            <a:lnSpc>
              <a:spcPct val="100000"/>
            </a:lnSpc>
            <a:spcBef>
              <a:spcPts val="0"/>
            </a:spcBef>
            <a:spcAft>
              <a:spcPts val="0"/>
            </a:spcAft>
            <a:buClrTx/>
            <a:buSzTx/>
            <a:buFontTx/>
            <a:buNone/>
            <a:tabLst/>
            <a:defRPr/>
          </a:pPr>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2015 (ti predlogi ukrepov bodo pripravljeni v svoji datoteki).</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O razpisanih študijskih programih in o podaljšanju akreditacije, je zavedeno v dodatni šabloni o študijskih programih.</a:t>
          </a:r>
          <a:endParaRPr lang="sl-SI">
            <a:effectLst/>
          </a:endParaRP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1.10.2016</a:t>
          </a: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2017 - povezano z dokumentom IZHODIŠČA NAČRTOVANIH AKTIVNOSTI V LETU 2017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2017</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2018</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lj.si\dfs\Dokumenti\pongracpe\My%20Documents\2015\PROGRAM%20DELA%202016\&#352;ABLONE\2016%20%20&#352;ABLONA%20&#353;tudijski%20progra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7" zoomScaleNormal="100" workbookViewId="0">
      <selection activeCell="Q37" sqref="Q3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zoomScale="90" zoomScaleNormal="90" workbookViewId="0">
      <selection activeCell="G11" sqref="G11"/>
    </sheetView>
  </sheetViews>
  <sheetFormatPr defaultColWidth="9.125" defaultRowHeight="15" x14ac:dyDescent="0.25"/>
  <cols>
    <col min="1" max="1" width="22.375" style="89" customWidth="1"/>
    <col min="2" max="2" width="30.75" style="89" customWidth="1"/>
    <col min="3" max="3" width="21.125" style="89" customWidth="1"/>
    <col min="4" max="4" width="25.75" style="89" customWidth="1"/>
    <col min="5" max="5" width="23" style="89" customWidth="1"/>
    <col min="6" max="6" width="1.25" style="89" customWidth="1"/>
    <col min="7" max="7" width="17.75" style="89" customWidth="1"/>
    <col min="8" max="9" width="24.25" style="89" customWidth="1"/>
    <col min="10" max="16384" width="9.125" style="89"/>
  </cols>
  <sheetData>
    <row r="1" spans="1:9" ht="127.5" customHeight="1" x14ac:dyDescent="0.25">
      <c r="A1" s="167" t="s">
        <v>0</v>
      </c>
      <c r="B1" s="168" t="str">
        <f>programi!A2</f>
        <v>FSD</v>
      </c>
      <c r="C1" s="168"/>
      <c r="D1" s="88"/>
      <c r="E1" s="88"/>
      <c r="F1" s="88"/>
      <c r="G1" s="88"/>
      <c r="H1" s="88"/>
      <c r="I1" s="88"/>
    </row>
    <row r="2" spans="1:9" x14ac:dyDescent="0.25">
      <c r="A2" s="33" t="s">
        <v>55</v>
      </c>
      <c r="B2" s="34" t="s">
        <v>56</v>
      </c>
      <c r="C2" s="161">
        <v>2017</v>
      </c>
      <c r="D2" s="85">
        <v>2017</v>
      </c>
      <c r="E2" s="85">
        <v>2017</v>
      </c>
      <c r="F2" s="37"/>
      <c r="G2" s="163">
        <v>2018</v>
      </c>
      <c r="H2" s="86">
        <v>2018</v>
      </c>
      <c r="I2" s="86">
        <v>2018</v>
      </c>
    </row>
    <row r="3" spans="1:9" s="90" customFormat="1" ht="46.5" x14ac:dyDescent="0.35">
      <c r="A3" s="35" t="s">
        <v>57</v>
      </c>
      <c r="B3" s="36"/>
      <c r="C3" s="162" t="s">
        <v>150</v>
      </c>
      <c r="D3" s="31" t="s">
        <v>58</v>
      </c>
      <c r="E3" s="31" t="s">
        <v>59</v>
      </c>
      <c r="F3" s="38"/>
      <c r="G3" s="164" t="s">
        <v>150</v>
      </c>
      <c r="H3" s="31" t="s">
        <v>58</v>
      </c>
      <c r="I3" s="31" t="s">
        <v>59</v>
      </c>
    </row>
    <row r="4" spans="1:9" ht="25.5" x14ac:dyDescent="0.25">
      <c r="A4" s="33" t="s">
        <v>119</v>
      </c>
      <c r="B4" s="36" t="s">
        <v>69</v>
      </c>
      <c r="C4" s="166">
        <f>SUM(D4:E4)</f>
        <v>2</v>
      </c>
      <c r="D4" s="160">
        <v>1</v>
      </c>
      <c r="E4" s="160">
        <v>1</v>
      </c>
      <c r="F4" s="91"/>
      <c r="G4" s="165">
        <f>H4+I4</f>
        <v>2</v>
      </c>
      <c r="H4" s="160">
        <v>1</v>
      </c>
      <c r="I4" s="160">
        <v>1</v>
      </c>
    </row>
    <row r="5" spans="1:9" ht="23.25" customHeight="1" x14ac:dyDescent="0.25">
      <c r="A5" s="33" t="s">
        <v>120</v>
      </c>
      <c r="B5" s="36" t="s">
        <v>69</v>
      </c>
      <c r="C5" s="166">
        <f t="shared" ref="C5:C18" si="0">SUM(D5:E5)</f>
        <v>0</v>
      </c>
      <c r="D5" s="160"/>
      <c r="E5" s="160"/>
      <c r="F5" s="91"/>
      <c r="G5" s="165">
        <f t="shared" ref="G5:G18" si="1">H5+I5</f>
        <v>0</v>
      </c>
      <c r="H5" s="160"/>
      <c r="I5" s="160"/>
    </row>
    <row r="6" spans="1:9" ht="23.25" x14ac:dyDescent="0.25">
      <c r="A6" s="33" t="s">
        <v>121</v>
      </c>
      <c r="B6" s="36" t="s">
        <v>70</v>
      </c>
      <c r="C6" s="166">
        <f t="shared" si="0"/>
        <v>0</v>
      </c>
      <c r="D6" s="160"/>
      <c r="E6" s="160"/>
      <c r="F6" s="91"/>
      <c r="G6" s="165">
        <f t="shared" si="1"/>
        <v>0</v>
      </c>
      <c r="H6" s="160"/>
      <c r="I6" s="160"/>
    </row>
    <row r="7" spans="1:9" x14ac:dyDescent="0.25">
      <c r="A7" s="33" t="s">
        <v>122</v>
      </c>
      <c r="B7" s="36" t="s">
        <v>60</v>
      </c>
      <c r="C7" s="166">
        <f t="shared" si="0"/>
        <v>0</v>
      </c>
      <c r="D7" s="160"/>
      <c r="E7" s="160"/>
      <c r="F7" s="91"/>
      <c r="G7" s="165">
        <f t="shared" si="1"/>
        <v>0</v>
      </c>
      <c r="H7" s="160"/>
      <c r="I7" s="160"/>
    </row>
    <row r="8" spans="1:9" ht="22.5" x14ac:dyDescent="0.25">
      <c r="A8" s="33" t="s">
        <v>123</v>
      </c>
      <c r="B8" s="34" t="s">
        <v>71</v>
      </c>
      <c r="C8" s="166">
        <f t="shared" si="0"/>
        <v>2</v>
      </c>
      <c r="D8" s="160">
        <v>1</v>
      </c>
      <c r="E8" s="160">
        <v>1</v>
      </c>
      <c r="F8" s="91"/>
      <c r="G8" s="165">
        <f t="shared" si="1"/>
        <v>1</v>
      </c>
      <c r="H8" s="160">
        <v>1</v>
      </c>
      <c r="I8" s="160"/>
    </row>
    <row r="9" spans="1:9" ht="25.5" x14ac:dyDescent="0.25">
      <c r="A9" s="33" t="s">
        <v>124</v>
      </c>
      <c r="B9" s="34" t="s">
        <v>72</v>
      </c>
      <c r="C9" s="166">
        <f t="shared" si="0"/>
        <v>1</v>
      </c>
      <c r="D9" s="160">
        <v>1</v>
      </c>
      <c r="E9" s="160">
        <v>0</v>
      </c>
      <c r="F9" s="91"/>
      <c r="G9" s="165">
        <f t="shared" si="1"/>
        <v>0</v>
      </c>
      <c r="H9" s="160"/>
      <c r="I9" s="160"/>
    </row>
    <row r="10" spans="1:9" ht="38.25" x14ac:dyDescent="0.25">
      <c r="A10" s="33" t="s">
        <v>125</v>
      </c>
      <c r="B10" s="34" t="s">
        <v>61</v>
      </c>
      <c r="C10" s="166">
        <f t="shared" si="0"/>
        <v>0</v>
      </c>
      <c r="D10" s="160"/>
      <c r="E10" s="160"/>
      <c r="F10" s="91"/>
      <c r="G10" s="165">
        <f t="shared" si="1"/>
        <v>0</v>
      </c>
      <c r="H10" s="160"/>
      <c r="I10" s="160"/>
    </row>
    <row r="11" spans="1:9" ht="102" x14ac:dyDescent="0.25">
      <c r="A11" s="33" t="s">
        <v>126</v>
      </c>
      <c r="B11" s="34" t="s">
        <v>62</v>
      </c>
      <c r="C11" s="166">
        <f t="shared" si="0"/>
        <v>3</v>
      </c>
      <c r="D11" s="160">
        <v>3</v>
      </c>
      <c r="E11" s="160"/>
      <c r="F11" s="92"/>
      <c r="G11" s="165">
        <f t="shared" si="1"/>
        <v>2</v>
      </c>
      <c r="H11" s="32">
        <v>2</v>
      </c>
      <c r="I11" s="32"/>
    </row>
    <row r="12" spans="1:9" ht="102" x14ac:dyDescent="0.25">
      <c r="A12" s="33" t="s">
        <v>127</v>
      </c>
      <c r="B12" s="34" t="s">
        <v>62</v>
      </c>
      <c r="C12" s="166">
        <f t="shared" si="0"/>
        <v>0</v>
      </c>
      <c r="D12" s="160"/>
      <c r="E12" s="160"/>
      <c r="F12" s="92"/>
      <c r="G12" s="165">
        <f t="shared" si="1"/>
        <v>0</v>
      </c>
      <c r="H12" s="32"/>
      <c r="I12" s="32"/>
    </row>
    <row r="13" spans="1:9" ht="25.5" x14ac:dyDescent="0.25">
      <c r="A13" s="144" t="s">
        <v>135</v>
      </c>
      <c r="B13" s="145" t="s">
        <v>136</v>
      </c>
      <c r="C13" s="166">
        <f t="shared" si="0"/>
        <v>0</v>
      </c>
      <c r="D13" s="160"/>
      <c r="E13" s="160"/>
      <c r="F13" s="92"/>
      <c r="G13" s="165">
        <f t="shared" si="1"/>
        <v>0</v>
      </c>
      <c r="H13" s="32"/>
      <c r="I13" s="32"/>
    </row>
    <row r="14" spans="1:9" ht="25.5" x14ac:dyDescent="0.25">
      <c r="A14" s="144" t="s">
        <v>137</v>
      </c>
      <c r="B14" s="145" t="s">
        <v>63</v>
      </c>
      <c r="C14" s="166">
        <f t="shared" si="0"/>
        <v>0</v>
      </c>
      <c r="D14" s="160"/>
      <c r="E14" s="160"/>
      <c r="F14" s="92"/>
      <c r="G14" s="165">
        <f t="shared" si="1"/>
        <v>0</v>
      </c>
      <c r="H14" s="32"/>
      <c r="I14" s="32"/>
    </row>
    <row r="15" spans="1:9" ht="52.5" customHeight="1" x14ac:dyDescent="0.25">
      <c r="A15" s="144" t="s">
        <v>138</v>
      </c>
      <c r="B15" s="145" t="s">
        <v>139</v>
      </c>
      <c r="C15" s="166">
        <f t="shared" si="0"/>
        <v>5</v>
      </c>
      <c r="D15" s="160"/>
      <c r="E15" s="160">
        <v>5</v>
      </c>
      <c r="F15" s="92"/>
      <c r="G15" s="165">
        <f t="shared" si="1"/>
        <v>3</v>
      </c>
      <c r="H15" s="32"/>
      <c r="I15" s="32">
        <v>3</v>
      </c>
    </row>
    <row r="16" spans="1:9" ht="25.5" x14ac:dyDescent="0.25">
      <c r="A16" s="144" t="s">
        <v>140</v>
      </c>
      <c r="B16" s="145" t="s">
        <v>63</v>
      </c>
      <c r="C16" s="166">
        <f t="shared" si="0"/>
        <v>6</v>
      </c>
      <c r="D16" s="160"/>
      <c r="E16" s="160">
        <v>6</v>
      </c>
      <c r="F16" s="93"/>
      <c r="G16" s="165">
        <f t="shared" si="1"/>
        <v>6</v>
      </c>
      <c r="H16" s="87"/>
      <c r="I16" s="87">
        <v>6</v>
      </c>
    </row>
    <row r="17" spans="1:9" ht="35.25" customHeight="1" x14ac:dyDescent="0.25">
      <c r="A17" s="146" t="s">
        <v>141</v>
      </c>
      <c r="B17" s="147" t="s">
        <v>142</v>
      </c>
      <c r="C17" s="166">
        <f t="shared" si="0"/>
        <v>0</v>
      </c>
      <c r="D17" s="160"/>
      <c r="E17" s="160"/>
      <c r="F17" s="93"/>
      <c r="G17" s="165">
        <f t="shared" si="1"/>
        <v>0</v>
      </c>
      <c r="H17" s="143"/>
      <c r="I17" s="143"/>
    </row>
    <row r="18" spans="1:9" ht="38.25" x14ac:dyDescent="0.25">
      <c r="A18" s="144" t="s">
        <v>143</v>
      </c>
      <c r="B18" s="148" t="s">
        <v>144</v>
      </c>
      <c r="C18" s="166">
        <f t="shared" si="0"/>
        <v>0</v>
      </c>
      <c r="D18" s="160"/>
      <c r="E18" s="160"/>
      <c r="F18" s="93"/>
      <c r="G18" s="165">
        <f t="shared" si="1"/>
        <v>0</v>
      </c>
      <c r="H18" s="143"/>
      <c r="I18" s="143"/>
    </row>
    <row r="19" spans="1:9" x14ac:dyDescent="0.25">
      <c r="B19" s="94"/>
      <c r="C19" s="94"/>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B5" sqref="B5:J14"/>
    </sheetView>
  </sheetViews>
  <sheetFormatPr defaultColWidth="9.125" defaultRowHeight="15" x14ac:dyDescent="0.25"/>
  <cols>
    <col min="1" max="1" width="75.875" style="1" customWidth="1"/>
    <col min="2" max="4" width="13.875" style="55" customWidth="1"/>
    <col min="5" max="5" width="15.75" style="55" customWidth="1"/>
    <col min="6" max="6" width="1.625" style="1" customWidth="1"/>
    <col min="7" max="10" width="12.375" style="55" customWidth="1"/>
    <col min="11" max="11" width="33.125" style="1" customWidth="1"/>
    <col min="12" max="16384" width="9.125" style="1"/>
  </cols>
  <sheetData>
    <row r="1" spans="1:11" ht="64.5" customHeight="1" x14ac:dyDescent="0.25">
      <c r="A1" s="33" t="s">
        <v>0</v>
      </c>
      <c r="B1" s="95" t="str">
        <f>programi!$A$2</f>
        <v>FSD</v>
      </c>
      <c r="C1" s="95" t="str">
        <f>programi!$A$2</f>
        <v>FSD</v>
      </c>
      <c r="D1" s="95" t="str">
        <f>programi!$A$2</f>
        <v>FSD</v>
      </c>
      <c r="E1" s="95"/>
      <c r="F1" s="100"/>
      <c r="G1" s="95" t="str">
        <f>programi!$A$2</f>
        <v>FSD</v>
      </c>
      <c r="H1" s="95" t="str">
        <f>programi!$A$2</f>
        <v>FSD</v>
      </c>
      <c r="I1" s="95" t="str">
        <f>programi!$A$2</f>
        <v>FSD</v>
      </c>
      <c r="J1" s="95"/>
    </row>
    <row r="2" spans="1:11" x14ac:dyDescent="0.25">
      <c r="A2" s="33" t="s">
        <v>54</v>
      </c>
      <c r="B2" s="104">
        <v>2017</v>
      </c>
      <c r="C2" s="104">
        <v>2017</v>
      </c>
      <c r="D2" s="104">
        <v>2017</v>
      </c>
      <c r="E2" s="104">
        <v>2017</v>
      </c>
      <c r="F2" s="101"/>
      <c r="G2" s="104">
        <v>2018</v>
      </c>
      <c r="H2" s="104">
        <v>2018</v>
      </c>
      <c r="I2" s="104">
        <v>2018</v>
      </c>
      <c r="J2" s="104">
        <v>2018</v>
      </c>
    </row>
    <row r="3" spans="1:11" x14ac:dyDescent="0.25">
      <c r="A3" s="33" t="s">
        <v>66</v>
      </c>
      <c r="B3" s="97" t="s">
        <v>129</v>
      </c>
      <c r="C3" s="97" t="s">
        <v>129</v>
      </c>
      <c r="D3" s="97" t="s">
        <v>129</v>
      </c>
      <c r="E3" s="97" t="s">
        <v>129</v>
      </c>
      <c r="F3" s="102"/>
      <c r="G3" s="97" t="s">
        <v>149</v>
      </c>
      <c r="H3" s="97" t="s">
        <v>149</v>
      </c>
      <c r="I3" s="97" t="s">
        <v>149</v>
      </c>
      <c r="J3" s="97" t="s">
        <v>149</v>
      </c>
    </row>
    <row r="4" spans="1:11" ht="28.5" x14ac:dyDescent="0.25">
      <c r="A4" s="33" t="s">
        <v>64</v>
      </c>
      <c r="B4" s="96" t="s">
        <v>104</v>
      </c>
      <c r="C4" s="97" t="s">
        <v>105</v>
      </c>
      <c r="D4" s="96" t="s">
        <v>19</v>
      </c>
      <c r="E4" s="96" t="s">
        <v>103</v>
      </c>
      <c r="F4" s="101"/>
      <c r="G4" s="96" t="s">
        <v>104</v>
      </c>
      <c r="H4" s="97" t="s">
        <v>105</v>
      </c>
      <c r="I4" s="97" t="s">
        <v>19</v>
      </c>
      <c r="J4" s="97" t="s">
        <v>103</v>
      </c>
    </row>
    <row r="5" spans="1:11" ht="25.5" x14ac:dyDescent="0.25">
      <c r="A5" s="33" t="s">
        <v>111</v>
      </c>
      <c r="B5" s="121"/>
      <c r="C5" s="122"/>
      <c r="D5" s="121"/>
      <c r="E5" s="98">
        <f>SUM(B5:D5)</f>
        <v>0</v>
      </c>
      <c r="F5" s="103"/>
      <c r="G5" s="122"/>
      <c r="H5" s="121"/>
      <c r="I5" s="122"/>
      <c r="J5" s="99">
        <f>SUM(G5:I5)</f>
        <v>0</v>
      </c>
    </row>
    <row r="6" spans="1:11" ht="25.5" x14ac:dyDescent="0.25">
      <c r="A6" s="33" t="s">
        <v>112</v>
      </c>
      <c r="B6" s="121"/>
      <c r="C6" s="122"/>
      <c r="D6" s="121"/>
      <c r="E6" s="98">
        <f t="shared" ref="E6:E14" si="0">SUM(B6:D6)</f>
        <v>0</v>
      </c>
      <c r="F6" s="103"/>
      <c r="G6" s="122"/>
      <c r="H6" s="121"/>
      <c r="I6" s="122"/>
      <c r="J6" s="99">
        <f t="shared" ref="J6:J14" si="1">SUM(G6:I6)</f>
        <v>0</v>
      </c>
    </row>
    <row r="7" spans="1:11" ht="25.5" x14ac:dyDescent="0.25">
      <c r="A7" s="33" t="s">
        <v>128</v>
      </c>
      <c r="B7" s="121"/>
      <c r="C7" s="122"/>
      <c r="D7" s="121"/>
      <c r="E7" s="98">
        <f t="shared" si="0"/>
        <v>0</v>
      </c>
      <c r="F7" s="103"/>
      <c r="G7" s="122"/>
      <c r="H7" s="121"/>
      <c r="I7" s="122"/>
      <c r="J7" s="99">
        <f t="shared" si="1"/>
        <v>0</v>
      </c>
      <c r="K7" s="28"/>
    </row>
    <row r="8" spans="1:11" ht="25.5" x14ac:dyDescent="0.25">
      <c r="A8" s="33" t="s">
        <v>113</v>
      </c>
      <c r="B8" s="121"/>
      <c r="C8" s="122"/>
      <c r="D8" s="121"/>
      <c r="E8" s="98">
        <f t="shared" si="0"/>
        <v>0</v>
      </c>
      <c r="F8" s="103"/>
      <c r="G8" s="122"/>
      <c r="H8" s="121"/>
      <c r="I8" s="122"/>
      <c r="J8" s="99">
        <f t="shared" si="1"/>
        <v>0</v>
      </c>
    </row>
    <row r="9" spans="1:11" ht="25.5" x14ac:dyDescent="0.25">
      <c r="A9" s="33" t="s">
        <v>114</v>
      </c>
      <c r="B9" s="121">
        <v>2</v>
      </c>
      <c r="C9" s="122"/>
      <c r="D9" s="121"/>
      <c r="E9" s="98">
        <f>SUM(B9:D9)</f>
        <v>2</v>
      </c>
      <c r="F9" s="103"/>
      <c r="G9" s="122">
        <v>3</v>
      </c>
      <c r="H9" s="121"/>
      <c r="I9" s="122"/>
      <c r="J9" s="99">
        <f t="shared" si="1"/>
        <v>3</v>
      </c>
    </row>
    <row r="10" spans="1:11" ht="38.25" x14ac:dyDescent="0.25">
      <c r="A10" s="33" t="s">
        <v>115</v>
      </c>
      <c r="B10" s="121"/>
      <c r="C10" s="122"/>
      <c r="D10" s="121"/>
      <c r="E10" s="98">
        <f t="shared" si="0"/>
        <v>0</v>
      </c>
      <c r="F10" s="103"/>
      <c r="G10" s="122"/>
      <c r="H10" s="121"/>
      <c r="I10" s="122"/>
      <c r="J10" s="99">
        <f t="shared" si="1"/>
        <v>0</v>
      </c>
    </row>
    <row r="11" spans="1:11" ht="25.5" x14ac:dyDescent="0.25">
      <c r="A11" s="33" t="s">
        <v>116</v>
      </c>
      <c r="B11" s="121"/>
      <c r="C11" s="122"/>
      <c r="D11" s="121"/>
      <c r="E11" s="98">
        <f t="shared" si="0"/>
        <v>0</v>
      </c>
      <c r="F11" s="103"/>
      <c r="G11" s="122"/>
      <c r="H11" s="121"/>
      <c r="I11" s="122"/>
      <c r="J11" s="99">
        <f t="shared" si="1"/>
        <v>0</v>
      </c>
    </row>
    <row r="12" spans="1:11" ht="25.5" x14ac:dyDescent="0.25">
      <c r="A12" s="33" t="s">
        <v>117</v>
      </c>
      <c r="B12" s="121"/>
      <c r="C12" s="122"/>
      <c r="D12" s="121"/>
      <c r="E12" s="98">
        <f t="shared" si="0"/>
        <v>0</v>
      </c>
      <c r="F12" s="103"/>
      <c r="G12" s="122"/>
      <c r="H12" s="121"/>
      <c r="I12" s="122"/>
      <c r="J12" s="99">
        <f t="shared" si="1"/>
        <v>0</v>
      </c>
    </row>
    <row r="13" spans="1:11" ht="25.5" x14ac:dyDescent="0.25">
      <c r="A13" s="33" t="s">
        <v>118</v>
      </c>
      <c r="B13" s="121"/>
      <c r="C13" s="122"/>
      <c r="D13" s="121"/>
      <c r="E13" s="98">
        <f t="shared" si="0"/>
        <v>0</v>
      </c>
      <c r="F13" s="103"/>
      <c r="G13" s="122"/>
      <c r="H13" s="121"/>
      <c r="I13" s="122"/>
      <c r="J13" s="99">
        <f t="shared" si="1"/>
        <v>0</v>
      </c>
    </row>
    <row r="14" spans="1:11" ht="38.25" x14ac:dyDescent="0.25">
      <c r="A14" s="33" t="s">
        <v>65</v>
      </c>
      <c r="B14" s="121">
        <v>1</v>
      </c>
      <c r="C14" s="122"/>
      <c r="D14" s="121"/>
      <c r="E14" s="98">
        <f t="shared" si="0"/>
        <v>1</v>
      </c>
      <c r="F14" s="103"/>
      <c r="G14" s="122">
        <v>3</v>
      </c>
      <c r="H14" s="121"/>
      <c r="I14" s="122"/>
      <c r="J14" s="99">
        <f t="shared" si="1"/>
        <v>3</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A31" sqref="A31"/>
    </sheetView>
  </sheetViews>
  <sheetFormatPr defaultRowHeight="15" x14ac:dyDescent="0.25"/>
  <cols>
    <col min="1" max="1" width="62.75" customWidth="1"/>
    <col min="2" max="2" width="23.125" style="27" customWidth="1"/>
    <col min="3" max="3" width="27.75" style="27" customWidth="1"/>
  </cols>
  <sheetData>
    <row r="1" spans="1:3" ht="80.25" customHeight="1" x14ac:dyDescent="0.25">
      <c r="A1" s="22" t="s">
        <v>0</v>
      </c>
      <c r="B1" s="124" t="s">
        <v>5</v>
      </c>
      <c r="C1" s="124" t="s">
        <v>5</v>
      </c>
    </row>
    <row r="2" spans="1:3" ht="15.75" thickBot="1" x14ac:dyDescent="0.3">
      <c r="A2" s="23" t="s">
        <v>16</v>
      </c>
      <c r="B2" s="124">
        <v>2017</v>
      </c>
      <c r="C2" s="124">
        <v>2018</v>
      </c>
    </row>
    <row r="3" spans="1:3" ht="15.75" thickTop="1" x14ac:dyDescent="0.25">
      <c r="A3" s="24" t="s">
        <v>6</v>
      </c>
      <c r="B3" s="26"/>
      <c r="C3" s="123"/>
    </row>
    <row r="4" spans="1:3" x14ac:dyDescent="0.25">
      <c r="A4" s="25" t="s">
        <v>7</v>
      </c>
      <c r="B4" s="26"/>
      <c r="C4" s="123"/>
    </row>
    <row r="5" spans="1:3" x14ac:dyDescent="0.25">
      <c r="A5" s="25" t="s">
        <v>8</v>
      </c>
      <c r="B5" s="26"/>
      <c r="C5" s="123"/>
    </row>
    <row r="6" spans="1:3" x14ac:dyDescent="0.25">
      <c r="A6" s="25" t="s">
        <v>9</v>
      </c>
      <c r="B6" s="26"/>
      <c r="C6" s="123"/>
    </row>
    <row r="7" spans="1:3" x14ac:dyDescent="0.25">
      <c r="A7" s="25" t="s">
        <v>10</v>
      </c>
      <c r="B7" s="26"/>
      <c r="C7" s="123"/>
    </row>
    <row r="8" spans="1:3" x14ac:dyDescent="0.25">
      <c r="A8" s="25" t="s">
        <v>11</v>
      </c>
      <c r="B8" s="26"/>
      <c r="C8" s="123"/>
    </row>
    <row r="9" spans="1:3" x14ac:dyDescent="0.25">
      <c r="A9" s="25" t="s">
        <v>12</v>
      </c>
      <c r="B9" s="26"/>
      <c r="C9" s="123"/>
    </row>
    <row r="10" spans="1:3" x14ac:dyDescent="0.25">
      <c r="A10" s="25" t="s">
        <v>13</v>
      </c>
      <c r="B10" s="26"/>
      <c r="C10" s="123"/>
    </row>
    <row r="11" spans="1:3" x14ac:dyDescent="0.25">
      <c r="A11" s="25" t="s">
        <v>14</v>
      </c>
      <c r="B11" s="26"/>
      <c r="C11" s="123"/>
    </row>
    <row r="12" spans="1:3" ht="29.25" x14ac:dyDescent="0.25">
      <c r="A12" s="25" t="s">
        <v>15</v>
      </c>
      <c r="B12" s="26"/>
      <c r="C12" s="123"/>
    </row>
  </sheetData>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election activeCell="D12" sqref="D12"/>
    </sheetView>
  </sheetViews>
  <sheetFormatPr defaultColWidth="50" defaultRowHeight="15" x14ac:dyDescent="0.25"/>
  <sheetData>
    <row r="1" spans="1:2" x14ac:dyDescent="0.25">
      <c r="A1" s="172" t="s">
        <v>0</v>
      </c>
      <c r="B1" s="173" t="s">
        <v>87</v>
      </c>
    </row>
    <row r="2" spans="1:2" x14ac:dyDescent="0.25">
      <c r="A2" s="172" t="s">
        <v>173</v>
      </c>
      <c r="B2" s="173">
        <v>0</v>
      </c>
    </row>
    <row r="3" spans="1:2" x14ac:dyDescent="0.25">
      <c r="A3" s="172" t="s">
        <v>174</v>
      </c>
      <c r="B3" s="173">
        <v>0</v>
      </c>
    </row>
    <row r="4" spans="1:2" x14ac:dyDescent="0.25">
      <c r="A4" s="172" t="s">
        <v>175</v>
      </c>
      <c r="B4" s="173">
        <v>0</v>
      </c>
    </row>
    <row r="5" spans="1:2" x14ac:dyDescent="0.25">
      <c r="A5" s="172" t="s">
        <v>176</v>
      </c>
      <c r="B5" s="173">
        <v>0</v>
      </c>
    </row>
    <row r="6" spans="1:2" x14ac:dyDescent="0.25">
      <c r="A6" s="174" t="s">
        <v>177</v>
      </c>
      <c r="B6" s="173">
        <v>0</v>
      </c>
    </row>
    <row r="7" spans="1:2" x14ac:dyDescent="0.25">
      <c r="A7" s="174" t="s">
        <v>178</v>
      </c>
      <c r="B7" s="173">
        <v>0</v>
      </c>
    </row>
    <row r="8" spans="1:2" x14ac:dyDescent="0.25">
      <c r="A8" s="172" t="s">
        <v>179</v>
      </c>
      <c r="B8" s="173">
        <v>0</v>
      </c>
    </row>
    <row r="9" spans="1:2" x14ac:dyDescent="0.25">
      <c r="A9" s="172" t="s">
        <v>180</v>
      </c>
      <c r="B9" s="173">
        <v>0</v>
      </c>
    </row>
    <row r="10" spans="1:2" ht="30" x14ac:dyDescent="0.25">
      <c r="A10" s="172" t="s">
        <v>181</v>
      </c>
      <c r="B10" s="173">
        <v>0</v>
      </c>
    </row>
    <row r="11" spans="1:2" ht="45" x14ac:dyDescent="0.25">
      <c r="A11" s="172" t="s">
        <v>182</v>
      </c>
      <c r="B11" s="173">
        <v>0</v>
      </c>
    </row>
    <row r="12" spans="1:2" x14ac:dyDescent="0.25">
      <c r="A12" s="172" t="s">
        <v>183</v>
      </c>
      <c r="B12" s="173">
        <v>0</v>
      </c>
    </row>
    <row r="13" spans="1:2" ht="30" x14ac:dyDescent="0.25">
      <c r="A13" s="172" t="s">
        <v>184</v>
      </c>
      <c r="B13" s="173">
        <v>0</v>
      </c>
    </row>
    <row r="14" spans="1:2" ht="30" x14ac:dyDescent="0.25">
      <c r="A14" s="172" t="s">
        <v>185</v>
      </c>
      <c r="B14" s="173">
        <v>0</v>
      </c>
    </row>
    <row r="15" spans="1:2" ht="30" x14ac:dyDescent="0.25">
      <c r="A15" s="172" t="s">
        <v>186</v>
      </c>
      <c r="B15" s="173">
        <v>0</v>
      </c>
    </row>
    <row r="16" spans="1:2" x14ac:dyDescent="0.25">
      <c r="A16" s="172" t="s">
        <v>187</v>
      </c>
      <c r="B16" s="173">
        <v>0</v>
      </c>
    </row>
    <row r="17" spans="1:2" ht="30" x14ac:dyDescent="0.25">
      <c r="A17" s="172" t="s">
        <v>188</v>
      </c>
      <c r="B17" s="173">
        <v>0</v>
      </c>
    </row>
    <row r="18" spans="1:2" ht="30" x14ac:dyDescent="0.25">
      <c r="A18" s="172" t="s">
        <v>189</v>
      </c>
      <c r="B18" s="173">
        <v>0</v>
      </c>
    </row>
  </sheetData>
  <dataValidations count="2">
    <dataValidation type="list" allowBlank="1" showInputMessage="1" showErrorMessage="1" sqref="B3">
      <formula1>stopnja</formula1>
    </dataValidation>
    <dataValidation type="list" allowBlank="1" showInputMessage="1" showErrorMessage="1" sqref="B4:B18">
      <formula1>vrsta</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98</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5</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row r="27" spans="1:1" x14ac:dyDescent="0.25">
      <c r="A27"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topLeftCell="A28" workbookViewId="0">
      <selection activeCell="B41" sqref="B41"/>
    </sheetView>
  </sheetViews>
  <sheetFormatPr defaultRowHeight="15" x14ac:dyDescent="0.25"/>
  <cols>
    <col min="1" max="1" width="39.875" style="54" customWidth="1"/>
    <col min="2" max="2" width="70.25" style="54" customWidth="1"/>
    <col min="3" max="3" width="86.75" style="125" customWidth="1"/>
    <col min="4" max="4" width="9.125" hidden="1" customWidth="1"/>
  </cols>
  <sheetData>
    <row r="1" spans="1:4" ht="42" customHeight="1" thickBot="1" x14ac:dyDescent="0.3">
      <c r="A1" s="54" t="str">
        <f>programi!A2</f>
        <v>FSD</v>
      </c>
      <c r="B1" s="126" t="s">
        <v>172</v>
      </c>
      <c r="C1" s="126" t="s">
        <v>148</v>
      </c>
    </row>
    <row r="2" spans="1:4" ht="23.25" customHeight="1" thickTop="1" x14ac:dyDescent="0.25">
      <c r="A2" s="178" t="s">
        <v>106</v>
      </c>
      <c r="B2" s="149" t="s">
        <v>192</v>
      </c>
      <c r="C2" s="150" t="s">
        <v>193</v>
      </c>
      <c r="D2" t="s">
        <v>155</v>
      </c>
    </row>
    <row r="3" spans="1:4" ht="23.25" customHeight="1" x14ac:dyDescent="0.25">
      <c r="A3" s="179"/>
      <c r="B3" s="151" t="s">
        <v>194</v>
      </c>
      <c r="C3" s="152" t="s">
        <v>244</v>
      </c>
      <c r="D3" t="s">
        <v>155</v>
      </c>
    </row>
    <row r="4" spans="1:4" ht="23.25" customHeight="1" x14ac:dyDescent="0.25">
      <c r="A4" s="179"/>
      <c r="B4" s="151" t="s">
        <v>195</v>
      </c>
      <c r="C4" s="152" t="s">
        <v>245</v>
      </c>
      <c r="D4" t="s">
        <v>155</v>
      </c>
    </row>
    <row r="5" spans="1:4" ht="23.25" customHeight="1" x14ac:dyDescent="0.25">
      <c r="A5" s="179"/>
      <c r="B5" s="151" t="s">
        <v>196</v>
      </c>
      <c r="C5" s="152" t="s">
        <v>197</v>
      </c>
      <c r="D5" t="s">
        <v>155</v>
      </c>
    </row>
    <row r="6" spans="1:4" ht="23.25" customHeight="1" x14ac:dyDescent="0.25">
      <c r="A6" s="179"/>
      <c r="B6" s="151" t="s">
        <v>198</v>
      </c>
      <c r="C6" s="152" t="s">
        <v>199</v>
      </c>
      <c r="D6" t="s">
        <v>155</v>
      </c>
    </row>
    <row r="7" spans="1:4" ht="23.25" customHeight="1" thickBot="1" x14ac:dyDescent="0.3">
      <c r="A7" s="180"/>
      <c r="B7" s="153"/>
      <c r="C7" s="154"/>
      <c r="D7" t="s">
        <v>155</v>
      </c>
    </row>
    <row r="8" spans="1:4" ht="23.25" customHeight="1" thickTop="1" x14ac:dyDescent="0.25">
      <c r="A8" s="178" t="s">
        <v>107</v>
      </c>
      <c r="B8" s="149" t="s">
        <v>200</v>
      </c>
      <c r="C8" s="150" t="s">
        <v>201</v>
      </c>
      <c r="D8" t="s">
        <v>156</v>
      </c>
    </row>
    <row r="9" spans="1:4" ht="23.25" customHeight="1" x14ac:dyDescent="0.25">
      <c r="A9" s="179"/>
      <c r="B9" s="151" t="s">
        <v>202</v>
      </c>
      <c r="C9" s="152" t="s">
        <v>203</v>
      </c>
      <c r="D9" t="s">
        <v>156</v>
      </c>
    </row>
    <row r="10" spans="1:4" ht="23.25" customHeight="1" x14ac:dyDescent="0.25">
      <c r="A10" s="179"/>
      <c r="B10" s="151" t="s">
        <v>204</v>
      </c>
      <c r="C10" s="152" t="s">
        <v>205</v>
      </c>
      <c r="D10" t="s">
        <v>156</v>
      </c>
    </row>
    <row r="11" spans="1:4" ht="23.25" customHeight="1" x14ac:dyDescent="0.25">
      <c r="A11" s="179"/>
      <c r="B11" s="151" t="s">
        <v>206</v>
      </c>
      <c r="C11" s="152" t="s">
        <v>246</v>
      </c>
      <c r="D11" t="s">
        <v>156</v>
      </c>
    </row>
    <row r="12" spans="1:4" ht="23.25" customHeight="1" x14ac:dyDescent="0.25">
      <c r="A12" s="179"/>
      <c r="B12" s="151"/>
      <c r="C12" s="152"/>
      <c r="D12" t="s">
        <v>156</v>
      </c>
    </row>
    <row r="13" spans="1:4" ht="23.25" customHeight="1" thickBot="1" x14ac:dyDescent="0.3">
      <c r="A13" s="181"/>
      <c r="B13" s="155"/>
      <c r="C13" s="156"/>
      <c r="D13" t="s">
        <v>156</v>
      </c>
    </row>
    <row r="14" spans="1:4" ht="23.25" customHeight="1" thickTop="1" x14ac:dyDescent="0.25">
      <c r="A14" s="178" t="s">
        <v>108</v>
      </c>
      <c r="B14" s="149"/>
      <c r="C14" s="150"/>
      <c r="D14" t="s">
        <v>157</v>
      </c>
    </row>
    <row r="15" spans="1:4" ht="23.25" customHeight="1" x14ac:dyDescent="0.25">
      <c r="A15" s="179"/>
      <c r="B15" s="151"/>
      <c r="C15" s="152"/>
      <c r="D15" t="s">
        <v>157</v>
      </c>
    </row>
    <row r="16" spans="1:4" ht="23.25" customHeight="1" x14ac:dyDescent="0.25">
      <c r="A16" s="179"/>
      <c r="B16" s="151"/>
      <c r="C16" s="152"/>
      <c r="D16" t="s">
        <v>157</v>
      </c>
    </row>
    <row r="17" spans="1:4" ht="23.25" customHeight="1" x14ac:dyDescent="0.25">
      <c r="A17" s="179"/>
      <c r="B17" s="151"/>
      <c r="C17" s="152"/>
      <c r="D17" t="s">
        <v>157</v>
      </c>
    </row>
    <row r="18" spans="1:4" ht="23.25" customHeight="1" x14ac:dyDescent="0.25">
      <c r="A18" s="179"/>
      <c r="B18" s="151"/>
      <c r="C18" s="152"/>
      <c r="D18" t="s">
        <v>157</v>
      </c>
    </row>
    <row r="19" spans="1:4" ht="23.25" customHeight="1" thickBot="1" x14ac:dyDescent="0.3">
      <c r="A19" s="181"/>
      <c r="B19" s="155"/>
      <c r="C19" s="156"/>
      <c r="D19" t="s">
        <v>157</v>
      </c>
    </row>
    <row r="20" spans="1:4" ht="23.25" customHeight="1" thickTop="1" x14ac:dyDescent="0.25">
      <c r="A20" s="182" t="s">
        <v>134</v>
      </c>
      <c r="B20" s="158" t="s">
        <v>207</v>
      </c>
      <c r="C20" s="150" t="s">
        <v>247</v>
      </c>
      <c r="D20" t="s">
        <v>158</v>
      </c>
    </row>
    <row r="21" spans="1:4" ht="23.25" customHeight="1" x14ac:dyDescent="0.25">
      <c r="A21" s="183"/>
      <c r="B21" s="157" t="s">
        <v>208</v>
      </c>
      <c r="C21" s="152" t="s">
        <v>248</v>
      </c>
      <c r="D21" t="s">
        <v>158</v>
      </c>
    </row>
    <row r="22" spans="1:4" ht="23.25" customHeight="1" x14ac:dyDescent="0.25">
      <c r="A22" s="183"/>
      <c r="B22" s="157" t="s">
        <v>209</v>
      </c>
      <c r="C22" s="152" t="s">
        <v>210</v>
      </c>
      <c r="D22" t="s">
        <v>158</v>
      </c>
    </row>
    <row r="23" spans="1:4" ht="23.25" customHeight="1" x14ac:dyDescent="0.25">
      <c r="A23" s="183"/>
      <c r="B23" s="157" t="s">
        <v>211</v>
      </c>
      <c r="C23" s="152" t="s">
        <v>212</v>
      </c>
      <c r="D23" t="s">
        <v>158</v>
      </c>
    </row>
    <row r="24" spans="1:4" ht="23.25" customHeight="1" x14ac:dyDescent="0.25">
      <c r="A24" s="183"/>
      <c r="B24" s="157"/>
      <c r="C24" s="152"/>
      <c r="D24" t="s">
        <v>158</v>
      </c>
    </row>
    <row r="25" spans="1:4" ht="23.25" customHeight="1" thickBot="1" x14ac:dyDescent="0.3">
      <c r="A25" s="184"/>
      <c r="B25" s="159"/>
      <c r="C25" s="156"/>
      <c r="D25" t="s">
        <v>158</v>
      </c>
    </row>
    <row r="26" spans="1:4" ht="30.75" customHeight="1" thickTop="1" x14ac:dyDescent="0.25">
      <c r="A26" s="182" t="s">
        <v>190</v>
      </c>
      <c r="B26" s="158" t="s">
        <v>249</v>
      </c>
      <c r="C26" s="150" t="s">
        <v>213</v>
      </c>
      <c r="D26" t="s">
        <v>159</v>
      </c>
    </row>
    <row r="27" spans="1:4" ht="23.25" customHeight="1" x14ac:dyDescent="0.25">
      <c r="A27" s="183"/>
      <c r="B27" s="157" t="s">
        <v>214</v>
      </c>
      <c r="C27" s="152" t="s">
        <v>243</v>
      </c>
      <c r="D27" t="s">
        <v>159</v>
      </c>
    </row>
    <row r="28" spans="1:4" ht="23.25" customHeight="1" thickBot="1" x14ac:dyDescent="0.3">
      <c r="A28" s="184"/>
      <c r="B28" s="159" t="s">
        <v>215</v>
      </c>
      <c r="C28" s="156" t="s">
        <v>216</v>
      </c>
      <c r="D28" t="s">
        <v>159</v>
      </c>
    </row>
    <row r="29" spans="1:4" ht="23.25" customHeight="1" thickTop="1" x14ac:dyDescent="0.25">
      <c r="A29" s="175" t="s">
        <v>147</v>
      </c>
      <c r="B29" s="158" t="s">
        <v>217</v>
      </c>
      <c r="C29" s="150" t="s">
        <v>218</v>
      </c>
      <c r="D29" t="s">
        <v>160</v>
      </c>
    </row>
    <row r="30" spans="1:4" ht="24" customHeight="1" x14ac:dyDescent="0.25">
      <c r="A30" s="176"/>
      <c r="B30" s="157" t="s">
        <v>219</v>
      </c>
      <c r="C30" s="152" t="s">
        <v>250</v>
      </c>
      <c r="D30" t="s">
        <v>160</v>
      </c>
    </row>
    <row r="31" spans="1:4" ht="24" customHeight="1" thickBot="1" x14ac:dyDescent="0.3">
      <c r="A31" s="177"/>
      <c r="B31" s="159" t="s">
        <v>220</v>
      </c>
      <c r="C31" s="156" t="s">
        <v>221</v>
      </c>
      <c r="D31" t="s">
        <v>160</v>
      </c>
    </row>
    <row r="32" spans="1:4" ht="24" customHeight="1" thickTop="1" x14ac:dyDescent="0.25">
      <c r="A32" s="175" t="s">
        <v>145</v>
      </c>
      <c r="B32" s="158" t="s">
        <v>222</v>
      </c>
      <c r="C32" s="150" t="s">
        <v>223</v>
      </c>
      <c r="D32" t="s">
        <v>161</v>
      </c>
    </row>
    <row r="33" spans="1:4" ht="24" customHeight="1" x14ac:dyDescent="0.25">
      <c r="A33" s="176"/>
      <c r="B33" s="157" t="s">
        <v>251</v>
      </c>
      <c r="C33" s="152" t="s">
        <v>224</v>
      </c>
      <c r="D33" t="s">
        <v>161</v>
      </c>
    </row>
    <row r="34" spans="1:4" ht="24" customHeight="1" x14ac:dyDescent="0.25">
      <c r="A34" s="186"/>
      <c r="B34" s="157"/>
      <c r="C34" s="152"/>
      <c r="D34" t="s">
        <v>161</v>
      </c>
    </row>
    <row r="35" spans="1:4" ht="24" customHeight="1" x14ac:dyDescent="0.25">
      <c r="A35" s="185" t="s">
        <v>163</v>
      </c>
      <c r="B35" s="157" t="s">
        <v>236</v>
      </c>
      <c r="C35" s="152" t="s">
        <v>237</v>
      </c>
      <c r="D35" t="s">
        <v>162</v>
      </c>
    </row>
    <row r="36" spans="1:4" ht="24" customHeight="1" x14ac:dyDescent="0.25">
      <c r="A36" s="176"/>
      <c r="B36" s="157" t="s">
        <v>238</v>
      </c>
      <c r="C36" s="152" t="s">
        <v>239</v>
      </c>
      <c r="D36" t="s">
        <v>162</v>
      </c>
    </row>
    <row r="37" spans="1:4" ht="24" customHeight="1" x14ac:dyDescent="0.25">
      <c r="A37" s="186"/>
      <c r="B37" s="157"/>
      <c r="C37" s="152"/>
      <c r="D37" t="s">
        <v>162</v>
      </c>
    </row>
    <row r="38" spans="1:4" ht="24" customHeight="1" x14ac:dyDescent="0.25">
      <c r="A38" s="183" t="s">
        <v>164</v>
      </c>
      <c r="B38" s="157" t="s">
        <v>225</v>
      </c>
      <c r="C38" s="152" t="s">
        <v>226</v>
      </c>
      <c r="D38" t="s">
        <v>167</v>
      </c>
    </row>
    <row r="39" spans="1:4" ht="24" customHeight="1" x14ac:dyDescent="0.25">
      <c r="A39" s="183"/>
      <c r="B39" s="157" t="s">
        <v>252</v>
      </c>
      <c r="C39" s="152" t="s">
        <v>227</v>
      </c>
      <c r="D39" t="s">
        <v>167</v>
      </c>
    </row>
    <row r="40" spans="1:4" ht="24" customHeight="1" x14ac:dyDescent="0.25">
      <c r="A40" s="183" t="s">
        <v>146</v>
      </c>
      <c r="B40" s="157" t="s">
        <v>228</v>
      </c>
      <c r="C40" s="152" t="s">
        <v>229</v>
      </c>
      <c r="D40" t="s">
        <v>167</v>
      </c>
    </row>
    <row r="41" spans="1:4" ht="24" customHeight="1" x14ac:dyDescent="0.25">
      <c r="A41" s="183" t="s">
        <v>165</v>
      </c>
      <c r="B41" s="157" t="s">
        <v>253</v>
      </c>
      <c r="C41" s="152" t="s">
        <v>241</v>
      </c>
      <c r="D41" t="s">
        <v>168</v>
      </c>
    </row>
    <row r="42" spans="1:4" ht="24" customHeight="1" x14ac:dyDescent="0.25">
      <c r="A42" s="183"/>
      <c r="B42" s="157" t="s">
        <v>240</v>
      </c>
      <c r="C42" s="152" t="s">
        <v>242</v>
      </c>
      <c r="D42" t="s">
        <v>168</v>
      </c>
    </row>
    <row r="43" spans="1:4" ht="24" customHeight="1" thickBot="1" x14ac:dyDescent="0.3">
      <c r="A43" s="184"/>
      <c r="B43" s="159"/>
      <c r="C43" s="156"/>
      <c r="D43" t="s">
        <v>168</v>
      </c>
    </row>
    <row r="44" spans="1:4" ht="33.75" customHeight="1" thickTop="1" x14ac:dyDescent="0.25">
      <c r="A44" s="183" t="s">
        <v>166</v>
      </c>
      <c r="B44" s="157" t="s">
        <v>230</v>
      </c>
      <c r="C44" s="152" t="s">
        <v>231</v>
      </c>
      <c r="D44" t="s">
        <v>169</v>
      </c>
    </row>
    <row r="45" spans="1:4" ht="33.75" customHeight="1" x14ac:dyDescent="0.25">
      <c r="A45" s="183"/>
      <c r="B45" s="157" t="s">
        <v>232</v>
      </c>
      <c r="C45" s="152" t="s">
        <v>233</v>
      </c>
      <c r="D45" t="s">
        <v>170</v>
      </c>
    </row>
    <row r="46" spans="1:4" ht="33.75" customHeight="1" thickBot="1" x14ac:dyDescent="0.3">
      <c r="A46" s="184"/>
      <c r="B46" s="159" t="s">
        <v>234</v>
      </c>
      <c r="C46" s="156" t="s">
        <v>235</v>
      </c>
      <c r="D46" t="s">
        <v>171</v>
      </c>
    </row>
    <row r="47" spans="1:4" ht="16.5" thickTop="1" thickBot="1" x14ac:dyDescent="0.3">
      <c r="B47" s="159"/>
      <c r="C47" s="156"/>
    </row>
    <row r="48" spans="1:4" ht="15.75" thickTop="1" x14ac:dyDescent="0.25"/>
  </sheetData>
  <sheetProtection formatCells="0" formatColumns="0" formatRows="0" insertRows="0"/>
  <mergeCells count="11">
    <mergeCell ref="A44:A46"/>
    <mergeCell ref="A35:A37"/>
    <mergeCell ref="A32:A34"/>
    <mergeCell ref="A38:A40"/>
    <mergeCell ref="A41:A43"/>
    <mergeCell ref="A29:A31"/>
    <mergeCell ref="A2:A7"/>
    <mergeCell ref="A8:A13"/>
    <mergeCell ref="A14:A19"/>
    <mergeCell ref="A20:A25"/>
    <mergeCell ref="A26:A28"/>
  </mergeCells>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6" sqref="B6"/>
    </sheetView>
  </sheetViews>
  <sheetFormatPr defaultRowHeight="15" x14ac:dyDescent="0.25"/>
  <cols>
    <col min="1" max="1" width="39.75" customWidth="1"/>
    <col min="2" max="2" width="69.125" customWidth="1"/>
  </cols>
  <sheetData>
    <row r="1" spans="1:2" x14ac:dyDescent="0.25">
      <c r="A1" s="187"/>
      <c r="B1" s="187"/>
    </row>
    <row r="3" spans="1:2" ht="79.5" customHeight="1" x14ac:dyDescent="0.25"/>
    <row r="4" spans="1:2" x14ac:dyDescent="0.25">
      <c r="A4" s="4" t="s">
        <v>133</v>
      </c>
      <c r="B4" t="str">
        <f>programi!A3</f>
        <v>FSD</v>
      </c>
    </row>
    <row r="5" spans="1:2" ht="60" x14ac:dyDescent="0.25">
      <c r="A5" s="4" t="s">
        <v>151</v>
      </c>
      <c r="B5" s="169" t="s">
        <v>254</v>
      </c>
    </row>
    <row r="6" spans="1:2" ht="45" x14ac:dyDescent="0.25">
      <c r="A6" s="4" t="s">
        <v>191</v>
      </c>
      <c r="B6" t="s">
        <v>255</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A2" sqref="A2"/>
    </sheetView>
  </sheetViews>
  <sheetFormatPr defaultRowHeight="15" x14ac:dyDescent="0.25"/>
  <cols>
    <col min="1" max="1" width="12.25" customWidth="1"/>
    <col min="2" max="2" width="13.75" customWidth="1"/>
    <col min="3" max="3" width="21.125" customWidth="1"/>
    <col min="4" max="4" width="21" customWidth="1"/>
    <col min="5" max="5" width="40.125" style="1" customWidth="1"/>
    <col min="6" max="6" width="17.625" customWidth="1"/>
    <col min="7" max="7" width="23.125" customWidth="1"/>
    <col min="8" max="8" width="26.125" customWidth="1"/>
  </cols>
  <sheetData>
    <row r="1" spans="1:8" s="1" customFormat="1" ht="84.75" customHeight="1" x14ac:dyDescent="0.25">
      <c r="A1" s="4" t="s">
        <v>0</v>
      </c>
      <c r="B1" s="4" t="s">
        <v>4</v>
      </c>
      <c r="C1" s="4" t="s">
        <v>3</v>
      </c>
      <c r="D1" s="4" t="s">
        <v>1</v>
      </c>
      <c r="E1" s="4" t="s">
        <v>23</v>
      </c>
      <c r="F1" s="4" t="s">
        <v>2</v>
      </c>
      <c r="G1" s="5" t="s">
        <v>41</v>
      </c>
      <c r="H1" s="5" t="s">
        <v>154</v>
      </c>
    </row>
    <row r="2" spans="1:8" x14ac:dyDescent="0.25">
      <c r="A2" s="6" t="s">
        <v>87</v>
      </c>
      <c r="B2" s="7" t="s">
        <v>149</v>
      </c>
      <c r="C2" s="7">
        <v>2017</v>
      </c>
      <c r="D2" s="6" t="s">
        <v>17</v>
      </c>
      <c r="E2" s="7" t="s">
        <v>20</v>
      </c>
      <c r="F2" s="6">
        <v>0</v>
      </c>
      <c r="G2" s="127">
        <v>0</v>
      </c>
      <c r="H2" s="127">
        <v>0</v>
      </c>
    </row>
    <row r="3" spans="1:8" x14ac:dyDescent="0.25">
      <c r="A3" s="8" t="str">
        <f>A2</f>
        <v>FSD</v>
      </c>
      <c r="B3" s="170" t="s">
        <v>149</v>
      </c>
      <c r="C3" s="9">
        <v>2017</v>
      </c>
      <c r="D3" s="8" t="s">
        <v>17</v>
      </c>
      <c r="E3" s="9" t="s">
        <v>21</v>
      </c>
      <c r="F3" s="8"/>
      <c r="G3" s="128"/>
      <c r="H3" s="128"/>
    </row>
    <row r="4" spans="1:8" x14ac:dyDescent="0.25">
      <c r="A4" s="6" t="str">
        <f t="shared" ref="A4:A13" si="0">A3</f>
        <v>FSD</v>
      </c>
      <c r="B4" s="171" t="s">
        <v>149</v>
      </c>
      <c r="C4" s="7">
        <v>2017</v>
      </c>
      <c r="D4" s="6" t="s">
        <v>18</v>
      </c>
      <c r="E4" s="7" t="s">
        <v>22</v>
      </c>
      <c r="F4" s="6"/>
      <c r="G4" s="127"/>
      <c r="H4" s="127"/>
    </row>
    <row r="5" spans="1:8" x14ac:dyDescent="0.25">
      <c r="A5" s="8" t="str">
        <f t="shared" si="0"/>
        <v>FSD</v>
      </c>
      <c r="B5" s="170" t="s">
        <v>149</v>
      </c>
      <c r="C5" s="9">
        <v>2017</v>
      </c>
      <c r="D5" s="8" t="s">
        <v>18</v>
      </c>
      <c r="E5" s="9" t="s">
        <v>130</v>
      </c>
      <c r="F5" s="8">
        <v>0</v>
      </c>
      <c r="G5" s="128">
        <v>0</v>
      </c>
      <c r="H5" s="128">
        <v>0</v>
      </c>
    </row>
    <row r="6" spans="1:8" x14ac:dyDescent="0.25">
      <c r="A6" s="6" t="str">
        <f t="shared" si="0"/>
        <v>FSD</v>
      </c>
      <c r="B6" s="171" t="s">
        <v>149</v>
      </c>
      <c r="C6" s="7">
        <v>2017</v>
      </c>
      <c r="D6" s="6" t="s">
        <v>19</v>
      </c>
      <c r="E6" s="7" t="s">
        <v>131</v>
      </c>
      <c r="F6" s="6">
        <v>0</v>
      </c>
      <c r="G6" s="127">
        <v>0</v>
      </c>
      <c r="H6" s="127">
        <v>0</v>
      </c>
    </row>
    <row r="7" spans="1:8" x14ac:dyDescent="0.25">
      <c r="A7" s="8"/>
      <c r="B7" s="8"/>
      <c r="C7" s="8"/>
      <c r="D7" s="8"/>
      <c r="E7" s="9"/>
      <c r="F7" s="136">
        <f>SUM(F2:F6)</f>
        <v>0</v>
      </c>
      <c r="G7" s="137">
        <f t="shared" ref="G7" si="1">SUM(G2:G6)</f>
        <v>0</v>
      </c>
      <c r="H7" s="137"/>
    </row>
    <row r="8" spans="1:8" ht="15.75" thickBot="1" x14ac:dyDescent="0.3">
      <c r="A8" s="129"/>
      <c r="B8" s="129"/>
      <c r="C8" s="129"/>
      <c r="D8" s="129"/>
      <c r="E8" s="130"/>
      <c r="F8" s="129"/>
      <c r="G8" s="131"/>
      <c r="H8" s="131"/>
    </row>
    <row r="9" spans="1:8" ht="15.75" thickTop="1" x14ac:dyDescent="0.25">
      <c r="A9" s="10" t="str">
        <f>A6</f>
        <v>FSD</v>
      </c>
      <c r="B9" s="11" t="s">
        <v>152</v>
      </c>
      <c r="C9" s="11">
        <v>2018</v>
      </c>
      <c r="D9" s="10" t="s">
        <v>17</v>
      </c>
      <c r="E9" s="11" t="s">
        <v>20</v>
      </c>
      <c r="F9" s="10">
        <v>0</v>
      </c>
      <c r="G9" s="132">
        <v>0</v>
      </c>
      <c r="H9" s="132">
        <v>0</v>
      </c>
    </row>
    <row r="10" spans="1:8" x14ac:dyDescent="0.25">
      <c r="A10" s="6" t="str">
        <f t="shared" si="0"/>
        <v>FSD</v>
      </c>
      <c r="B10" s="7" t="s">
        <v>152</v>
      </c>
      <c r="C10" s="7">
        <v>2018</v>
      </c>
      <c r="D10" s="6" t="s">
        <v>17</v>
      </c>
      <c r="E10" s="7" t="s">
        <v>21</v>
      </c>
      <c r="F10" s="6"/>
      <c r="G10" s="127"/>
      <c r="H10" s="127"/>
    </row>
    <row r="11" spans="1:8" x14ac:dyDescent="0.25">
      <c r="A11" s="8" t="str">
        <f t="shared" si="0"/>
        <v>FSD</v>
      </c>
      <c r="B11" s="170" t="s">
        <v>152</v>
      </c>
      <c r="C11" s="9">
        <v>2018</v>
      </c>
      <c r="D11" s="8" t="s">
        <v>18</v>
      </c>
      <c r="E11" s="9" t="s">
        <v>22</v>
      </c>
      <c r="F11" s="8"/>
      <c r="G11" s="128"/>
      <c r="H11" s="128"/>
    </row>
    <row r="12" spans="1:8" x14ac:dyDescent="0.25">
      <c r="A12" s="6" t="str">
        <f t="shared" si="0"/>
        <v>FSD</v>
      </c>
      <c r="B12" s="7" t="s">
        <v>152</v>
      </c>
      <c r="C12" s="7">
        <v>2018</v>
      </c>
      <c r="D12" s="6" t="s">
        <v>18</v>
      </c>
      <c r="E12" s="7" t="s">
        <v>130</v>
      </c>
      <c r="F12" s="6">
        <v>0</v>
      </c>
      <c r="G12" s="127">
        <v>0</v>
      </c>
      <c r="H12" s="127">
        <v>0</v>
      </c>
    </row>
    <row r="13" spans="1:8" x14ac:dyDescent="0.25">
      <c r="A13" s="8" t="str">
        <f t="shared" si="0"/>
        <v>FSD</v>
      </c>
      <c r="B13" s="170" t="s">
        <v>152</v>
      </c>
      <c r="C13" s="9">
        <v>2018</v>
      </c>
      <c r="D13" s="8" t="s">
        <v>19</v>
      </c>
      <c r="E13" s="9" t="s">
        <v>131</v>
      </c>
      <c r="F13" s="8">
        <v>0</v>
      </c>
      <c r="G13" s="128">
        <v>0</v>
      </c>
      <c r="H13" s="128">
        <v>0</v>
      </c>
    </row>
    <row r="14" spans="1:8" x14ac:dyDescent="0.25">
      <c r="A14" s="133"/>
      <c r="B14" s="134"/>
      <c r="C14" s="134"/>
      <c r="D14" s="134"/>
      <c r="E14" s="135"/>
      <c r="F14" s="138">
        <f>SUM(F9:F13)</f>
        <v>0</v>
      </c>
      <c r="G14" s="139">
        <f t="shared" ref="G14" si="2">SUM(G9:G13)</f>
        <v>0</v>
      </c>
      <c r="H14" s="139"/>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election activeCell="H34" sqref="H34"/>
    </sheetView>
  </sheetViews>
  <sheetFormatPr defaultRowHeight="15" x14ac:dyDescent="0.25"/>
  <cols>
    <col min="1" max="1" width="10.75" customWidth="1"/>
    <col min="2" max="2" width="19.25" customWidth="1"/>
    <col min="3" max="3" width="16.625" customWidth="1"/>
    <col min="4" max="4" width="21.75" customWidth="1"/>
    <col min="5" max="5" width="44.625" customWidth="1"/>
    <col min="6" max="6" width="16.75" customWidth="1"/>
    <col min="7" max="10" width="22" style="3" customWidth="1"/>
    <col min="11" max="12" width="22" customWidth="1"/>
  </cols>
  <sheetData>
    <row r="1" spans="1:12" ht="142.5" customHeight="1" x14ac:dyDescent="0.25">
      <c r="A1" s="4" t="s">
        <v>0</v>
      </c>
      <c r="B1" s="4" t="s">
        <v>32</v>
      </c>
      <c r="C1" s="4" t="s">
        <v>33</v>
      </c>
      <c r="D1" s="4" t="s">
        <v>1</v>
      </c>
      <c r="E1" s="4" t="s">
        <v>24</v>
      </c>
      <c r="F1" s="4" t="s">
        <v>25</v>
      </c>
      <c r="G1" s="12" t="s">
        <v>28</v>
      </c>
      <c r="H1" s="12" t="s">
        <v>29</v>
      </c>
      <c r="I1" s="12" t="s">
        <v>35</v>
      </c>
      <c r="J1" s="12" t="s">
        <v>30</v>
      </c>
      <c r="K1" s="12" t="s">
        <v>31</v>
      </c>
      <c r="L1" s="105" t="s">
        <v>34</v>
      </c>
    </row>
    <row r="2" spans="1:12" x14ac:dyDescent="0.25">
      <c r="A2" s="6" t="str">
        <f>programi!$A$2</f>
        <v>FSD</v>
      </c>
      <c r="B2" s="6" t="s">
        <v>149</v>
      </c>
      <c r="C2" s="7">
        <v>2017</v>
      </c>
      <c r="D2" s="6" t="s">
        <v>17</v>
      </c>
      <c r="E2" s="6" t="s">
        <v>20</v>
      </c>
      <c r="F2" s="6" t="s">
        <v>26</v>
      </c>
      <c r="G2" s="44">
        <v>500</v>
      </c>
      <c r="H2" s="44">
        <v>5</v>
      </c>
      <c r="I2" s="44">
        <v>95</v>
      </c>
      <c r="J2" s="44">
        <v>5</v>
      </c>
      <c r="K2" s="39">
        <v>101</v>
      </c>
      <c r="L2" s="40">
        <v>95</v>
      </c>
    </row>
    <row r="3" spans="1:12" x14ac:dyDescent="0.25">
      <c r="A3" s="8" t="str">
        <f>programi!$A$2</f>
        <v>FSD</v>
      </c>
      <c r="B3" s="8" t="s">
        <v>149</v>
      </c>
      <c r="C3" s="9">
        <v>2017</v>
      </c>
      <c r="D3" s="8" t="s">
        <v>17</v>
      </c>
      <c r="E3" s="8" t="s">
        <v>20</v>
      </c>
      <c r="F3" s="8" t="s">
        <v>27</v>
      </c>
      <c r="G3" s="45"/>
      <c r="H3" s="45"/>
      <c r="I3" s="45"/>
      <c r="J3" s="45"/>
      <c r="K3" s="41"/>
      <c r="L3" s="42"/>
    </row>
    <row r="4" spans="1:12" x14ac:dyDescent="0.25">
      <c r="A4" s="6" t="str">
        <f>programi!$A$2</f>
        <v>FSD</v>
      </c>
      <c r="B4" s="6" t="s">
        <v>149</v>
      </c>
      <c r="C4" s="7">
        <v>2017</v>
      </c>
      <c r="D4" s="6" t="s">
        <v>17</v>
      </c>
      <c r="E4" s="6" t="s">
        <v>21</v>
      </c>
      <c r="F4" s="6" t="s">
        <v>26</v>
      </c>
      <c r="G4" s="44"/>
      <c r="H4" s="44"/>
      <c r="I4" s="44"/>
      <c r="J4" s="44"/>
      <c r="K4" s="39"/>
      <c r="L4" s="40"/>
    </row>
    <row r="5" spans="1:12" x14ac:dyDescent="0.25">
      <c r="A5" s="8" t="str">
        <f>programi!$A$2</f>
        <v>FSD</v>
      </c>
      <c r="B5" s="8" t="s">
        <v>149</v>
      </c>
      <c r="C5" s="9">
        <v>2017</v>
      </c>
      <c r="D5" s="8" t="s">
        <v>17</v>
      </c>
      <c r="E5" s="8" t="s">
        <v>21</v>
      </c>
      <c r="F5" s="8" t="s">
        <v>27</v>
      </c>
      <c r="G5" s="45"/>
      <c r="H5" s="45"/>
      <c r="I5" s="45"/>
      <c r="J5" s="45"/>
      <c r="K5" s="41"/>
      <c r="L5" s="42"/>
    </row>
    <row r="6" spans="1:12" x14ac:dyDescent="0.25">
      <c r="A6" s="6" t="str">
        <f>programi!$A$2</f>
        <v>FSD</v>
      </c>
      <c r="B6" s="6" t="s">
        <v>149</v>
      </c>
      <c r="C6" s="7">
        <v>2017</v>
      </c>
      <c r="D6" s="6" t="s">
        <v>18</v>
      </c>
      <c r="E6" s="6" t="s">
        <v>22</v>
      </c>
      <c r="F6" s="6" t="s">
        <v>26</v>
      </c>
      <c r="G6" s="44"/>
      <c r="H6" s="44"/>
      <c r="I6" s="44"/>
      <c r="J6" s="44"/>
      <c r="K6" s="39"/>
      <c r="L6" s="40"/>
    </row>
    <row r="7" spans="1:12" x14ac:dyDescent="0.25">
      <c r="A7" s="8" t="str">
        <f>programi!$A$2</f>
        <v>FSD</v>
      </c>
      <c r="B7" s="8" t="s">
        <v>149</v>
      </c>
      <c r="C7" s="9">
        <v>2017</v>
      </c>
      <c r="D7" s="8" t="s">
        <v>18</v>
      </c>
      <c r="E7" s="8" t="s">
        <v>22</v>
      </c>
      <c r="F7" s="8" t="s">
        <v>27</v>
      </c>
      <c r="G7" s="45"/>
      <c r="H7" s="45"/>
      <c r="I7" s="45"/>
      <c r="J7" s="45"/>
      <c r="K7" s="41"/>
      <c r="L7" s="42"/>
    </row>
    <row r="8" spans="1:12" x14ac:dyDescent="0.25">
      <c r="A8" s="6" t="str">
        <f>programi!$A$2</f>
        <v>FSD</v>
      </c>
      <c r="B8" s="6" t="s">
        <v>149</v>
      </c>
      <c r="C8" s="7">
        <v>2017</v>
      </c>
      <c r="D8" s="6" t="s">
        <v>18</v>
      </c>
      <c r="E8" s="6" t="s">
        <v>132</v>
      </c>
      <c r="F8" s="6" t="s">
        <v>26</v>
      </c>
      <c r="G8" s="44">
        <v>150</v>
      </c>
      <c r="H8" s="44">
        <v>0</v>
      </c>
      <c r="I8" s="44">
        <v>50</v>
      </c>
      <c r="J8" s="44">
        <v>5</v>
      </c>
      <c r="K8" s="39">
        <v>100</v>
      </c>
      <c r="L8" s="40">
        <v>0</v>
      </c>
    </row>
    <row r="9" spans="1:12" x14ac:dyDescent="0.25">
      <c r="A9" s="8" t="str">
        <f>programi!$A$2</f>
        <v>FSD</v>
      </c>
      <c r="B9" s="2" t="s">
        <v>149</v>
      </c>
      <c r="C9" s="9">
        <v>2017</v>
      </c>
      <c r="D9" s="8" t="s">
        <v>18</v>
      </c>
      <c r="E9" s="8" t="s">
        <v>132</v>
      </c>
      <c r="F9" s="8" t="s">
        <v>27</v>
      </c>
      <c r="G9" s="45">
        <v>60</v>
      </c>
      <c r="H9" s="45">
        <v>0</v>
      </c>
      <c r="I9" s="45">
        <v>30</v>
      </c>
      <c r="J9" s="45">
        <v>2</v>
      </c>
      <c r="K9" s="41">
        <v>30</v>
      </c>
      <c r="L9" s="42">
        <v>0</v>
      </c>
    </row>
    <row r="10" spans="1:12" x14ac:dyDescent="0.25">
      <c r="A10" s="6" t="str">
        <f>programi!$A$2</f>
        <v>FSD</v>
      </c>
      <c r="B10" s="112" t="s">
        <v>149</v>
      </c>
      <c r="C10" s="7">
        <v>2017</v>
      </c>
      <c r="D10" s="6" t="s">
        <v>19</v>
      </c>
      <c r="E10" s="52"/>
      <c r="F10" s="6" t="s">
        <v>26</v>
      </c>
      <c r="G10" s="44"/>
      <c r="H10" s="44"/>
      <c r="I10" s="44"/>
      <c r="J10" s="44"/>
      <c r="K10" s="39"/>
      <c r="L10" s="40"/>
    </row>
    <row r="11" spans="1:12" x14ac:dyDescent="0.25">
      <c r="A11" s="2" t="str">
        <f>programi!$A$2</f>
        <v>FSD</v>
      </c>
      <c r="B11" s="2" t="s">
        <v>149</v>
      </c>
      <c r="C11" s="9">
        <v>2017</v>
      </c>
      <c r="D11" s="2" t="s">
        <v>19</v>
      </c>
      <c r="E11" s="115"/>
      <c r="F11" s="2" t="s">
        <v>27</v>
      </c>
      <c r="G11" s="111">
        <v>23</v>
      </c>
      <c r="H11" s="111">
        <v>2</v>
      </c>
      <c r="I11" s="111"/>
      <c r="J11" s="111">
        <v>1</v>
      </c>
      <c r="K11" s="43">
        <v>10</v>
      </c>
      <c r="L11" s="43">
        <v>9</v>
      </c>
    </row>
    <row r="12" spans="1:12" ht="14.25" customHeight="1" x14ac:dyDescent="0.25">
      <c r="A12" s="112"/>
      <c r="B12" s="112"/>
      <c r="C12" s="112"/>
      <c r="D12" s="112"/>
      <c r="E12" s="112"/>
      <c r="F12" s="112"/>
      <c r="G12" s="140">
        <f t="shared" ref="G12:L12" si="0">SUM(G2:G11)</f>
        <v>733</v>
      </c>
      <c r="H12" s="140">
        <f t="shared" si="0"/>
        <v>7</v>
      </c>
      <c r="I12" s="140">
        <f t="shared" si="0"/>
        <v>175</v>
      </c>
      <c r="J12" s="140">
        <f t="shared" si="0"/>
        <v>13</v>
      </c>
      <c r="K12" s="140">
        <f t="shared" si="0"/>
        <v>241</v>
      </c>
      <c r="L12" s="140">
        <f t="shared" si="0"/>
        <v>104</v>
      </c>
    </row>
    <row r="13" spans="1:12" ht="7.5" customHeight="1" x14ac:dyDescent="0.25">
      <c r="A13" s="116"/>
      <c r="B13" s="117"/>
      <c r="C13" s="117"/>
      <c r="D13" s="117"/>
      <c r="E13" s="117"/>
      <c r="F13" s="117"/>
      <c r="G13" s="118"/>
      <c r="H13" s="118"/>
      <c r="I13" s="118"/>
      <c r="J13" s="118"/>
      <c r="K13" s="119"/>
      <c r="L13" s="120"/>
    </row>
    <row r="14" spans="1:12" ht="7.5" customHeight="1" x14ac:dyDescent="0.25">
      <c r="A14" s="15"/>
      <c r="B14" s="16"/>
      <c r="C14" s="16"/>
      <c r="D14" s="16"/>
      <c r="E14" s="16"/>
      <c r="F14" s="16"/>
      <c r="G14" s="49"/>
      <c r="H14" s="49"/>
      <c r="I14" s="49"/>
      <c r="J14" s="49"/>
      <c r="K14" s="50"/>
      <c r="L14" s="51"/>
    </row>
    <row r="15" spans="1:12" ht="7.5" customHeight="1" x14ac:dyDescent="0.25">
      <c r="A15" s="13"/>
      <c r="B15" s="14"/>
      <c r="C15" s="14"/>
      <c r="D15" s="14"/>
      <c r="E15" s="14"/>
      <c r="F15" s="14"/>
      <c r="G15" s="46"/>
      <c r="H15" s="46"/>
      <c r="I15" s="46"/>
      <c r="J15" s="46"/>
      <c r="K15" s="47"/>
      <c r="L15" s="48"/>
    </row>
    <row r="16" spans="1:12" x14ac:dyDescent="0.25">
      <c r="A16" s="6" t="str">
        <f>programi!$A$2</f>
        <v>FSD</v>
      </c>
      <c r="B16" s="7" t="s">
        <v>152</v>
      </c>
      <c r="C16" s="7">
        <v>2018</v>
      </c>
      <c r="D16" s="6" t="s">
        <v>17</v>
      </c>
      <c r="E16" s="6" t="s">
        <v>20</v>
      </c>
      <c r="F16" s="6" t="s">
        <v>26</v>
      </c>
      <c r="G16" s="44">
        <v>500</v>
      </c>
      <c r="H16" s="44">
        <v>5</v>
      </c>
      <c r="I16" s="44">
        <v>95</v>
      </c>
      <c r="J16" s="44">
        <v>5</v>
      </c>
      <c r="K16" s="39">
        <v>101</v>
      </c>
      <c r="L16" s="40">
        <v>95</v>
      </c>
    </row>
    <row r="17" spans="1:12" x14ac:dyDescent="0.25">
      <c r="A17" s="8" t="str">
        <f>programi!$A$2</f>
        <v>FSD</v>
      </c>
      <c r="B17" s="170" t="s">
        <v>152</v>
      </c>
      <c r="C17" s="9">
        <v>2018</v>
      </c>
      <c r="D17" s="8" t="s">
        <v>17</v>
      </c>
      <c r="E17" s="8" t="s">
        <v>20</v>
      </c>
      <c r="F17" s="8" t="s">
        <v>27</v>
      </c>
      <c r="G17" s="45"/>
      <c r="H17" s="45"/>
      <c r="I17" s="45"/>
      <c r="J17" s="45"/>
      <c r="K17" s="41"/>
      <c r="L17" s="42"/>
    </row>
    <row r="18" spans="1:12" x14ac:dyDescent="0.25">
      <c r="A18" s="6" t="str">
        <f>programi!$A$2</f>
        <v>FSD</v>
      </c>
      <c r="B18" s="7" t="s">
        <v>152</v>
      </c>
      <c r="C18" s="7">
        <v>2018</v>
      </c>
      <c r="D18" s="6" t="s">
        <v>17</v>
      </c>
      <c r="E18" s="6" t="s">
        <v>21</v>
      </c>
      <c r="F18" s="6" t="s">
        <v>26</v>
      </c>
      <c r="G18" s="44"/>
      <c r="H18" s="44"/>
      <c r="I18" s="44"/>
      <c r="J18" s="44"/>
      <c r="K18" s="39"/>
      <c r="L18" s="40"/>
    </row>
    <row r="19" spans="1:12" x14ac:dyDescent="0.25">
      <c r="A19" s="8" t="str">
        <f>programi!$A$2</f>
        <v>FSD</v>
      </c>
      <c r="B19" s="170" t="s">
        <v>152</v>
      </c>
      <c r="C19" s="9">
        <v>2018</v>
      </c>
      <c r="D19" s="8" t="s">
        <v>17</v>
      </c>
      <c r="E19" s="8" t="s">
        <v>21</v>
      </c>
      <c r="F19" s="8" t="s">
        <v>27</v>
      </c>
      <c r="G19" s="45"/>
      <c r="H19" s="45"/>
      <c r="I19" s="45"/>
      <c r="J19" s="45"/>
      <c r="K19" s="41"/>
      <c r="L19" s="42"/>
    </row>
    <row r="20" spans="1:12" x14ac:dyDescent="0.25">
      <c r="A20" s="6" t="str">
        <f>programi!$A$2</f>
        <v>FSD</v>
      </c>
      <c r="B20" s="7" t="s">
        <v>152</v>
      </c>
      <c r="C20" s="7">
        <v>2018</v>
      </c>
      <c r="D20" s="6" t="s">
        <v>18</v>
      </c>
      <c r="E20" s="6" t="s">
        <v>22</v>
      </c>
      <c r="F20" s="6" t="s">
        <v>26</v>
      </c>
      <c r="G20" s="44"/>
      <c r="H20" s="44"/>
      <c r="I20" s="44"/>
      <c r="J20" s="44"/>
      <c r="K20" s="39"/>
      <c r="L20" s="40"/>
    </row>
    <row r="21" spans="1:12" x14ac:dyDescent="0.25">
      <c r="A21" s="8" t="str">
        <f>programi!$A$2</f>
        <v>FSD</v>
      </c>
      <c r="B21" s="170" t="s">
        <v>152</v>
      </c>
      <c r="C21" s="9">
        <v>2018</v>
      </c>
      <c r="D21" s="8" t="s">
        <v>18</v>
      </c>
      <c r="E21" s="8" t="s">
        <v>22</v>
      </c>
      <c r="F21" s="8" t="s">
        <v>27</v>
      </c>
      <c r="G21" s="45"/>
      <c r="H21" s="45"/>
      <c r="I21" s="45"/>
      <c r="J21" s="45"/>
      <c r="K21" s="41"/>
      <c r="L21" s="42"/>
    </row>
    <row r="22" spans="1:12" x14ac:dyDescent="0.25">
      <c r="A22" s="6" t="str">
        <f>programi!$A$2</f>
        <v>FSD</v>
      </c>
      <c r="B22" s="7" t="s">
        <v>152</v>
      </c>
      <c r="C22" s="7">
        <v>2018</v>
      </c>
      <c r="D22" s="6" t="s">
        <v>18</v>
      </c>
      <c r="E22" s="6" t="s">
        <v>132</v>
      </c>
      <c r="F22" s="6" t="s">
        <v>26</v>
      </c>
      <c r="G22" s="44">
        <v>150</v>
      </c>
      <c r="H22" s="44">
        <v>0</v>
      </c>
      <c r="I22" s="44">
        <v>50</v>
      </c>
      <c r="J22" s="44">
        <v>5</v>
      </c>
      <c r="K22" s="39">
        <v>100</v>
      </c>
      <c r="L22" s="40">
        <v>0</v>
      </c>
    </row>
    <row r="23" spans="1:12" x14ac:dyDescent="0.25">
      <c r="A23" s="2" t="str">
        <f>programi!$A$2</f>
        <v>FSD</v>
      </c>
      <c r="B23" s="170" t="s">
        <v>152</v>
      </c>
      <c r="C23" s="9">
        <v>2018</v>
      </c>
      <c r="D23" s="2" t="s">
        <v>18</v>
      </c>
      <c r="E23" s="2" t="s">
        <v>132</v>
      </c>
      <c r="F23" s="2" t="s">
        <v>27</v>
      </c>
      <c r="G23" s="111">
        <v>60</v>
      </c>
      <c r="H23" s="111">
        <v>0</v>
      </c>
      <c r="I23" s="111">
        <v>30</v>
      </c>
      <c r="J23" s="111">
        <v>2</v>
      </c>
      <c r="K23" s="43">
        <v>30</v>
      </c>
      <c r="L23" s="43">
        <v>0</v>
      </c>
    </row>
    <row r="24" spans="1:12" x14ac:dyDescent="0.25">
      <c r="A24" s="112" t="str">
        <f>programi!$A$2</f>
        <v>FSD</v>
      </c>
      <c r="B24" s="7" t="s">
        <v>152</v>
      </c>
      <c r="C24" s="7">
        <v>2018</v>
      </c>
      <c r="D24" s="112" t="s">
        <v>19</v>
      </c>
      <c r="E24" s="115"/>
      <c r="F24" s="112" t="s">
        <v>26</v>
      </c>
      <c r="G24" s="113"/>
      <c r="H24" s="113"/>
      <c r="I24" s="113"/>
      <c r="J24" s="113"/>
      <c r="K24" s="114"/>
      <c r="L24" s="114"/>
    </row>
    <row r="25" spans="1:12" x14ac:dyDescent="0.25">
      <c r="A25" s="2" t="str">
        <f>programi!$A$2</f>
        <v>FSD</v>
      </c>
      <c r="B25" s="170" t="s">
        <v>152</v>
      </c>
      <c r="C25" s="9">
        <v>2018</v>
      </c>
      <c r="D25" s="2" t="s">
        <v>19</v>
      </c>
      <c r="E25" s="115"/>
      <c r="F25" s="2" t="s">
        <v>27</v>
      </c>
      <c r="G25" s="111">
        <v>30</v>
      </c>
      <c r="H25" s="111">
        <v>2</v>
      </c>
      <c r="I25" s="111">
        <v>7</v>
      </c>
      <c r="J25" s="111">
        <v>2</v>
      </c>
      <c r="K25" s="43">
        <v>8</v>
      </c>
      <c r="L25" s="43">
        <v>6</v>
      </c>
    </row>
    <row r="26" spans="1:12" x14ac:dyDescent="0.25">
      <c r="A26" s="112"/>
      <c r="B26" s="112"/>
      <c r="C26" s="112"/>
      <c r="D26" s="112"/>
      <c r="E26" s="112"/>
      <c r="F26" s="112"/>
      <c r="G26" s="140">
        <f t="shared" ref="G26:K26" si="1">SUM(G16:G25)</f>
        <v>740</v>
      </c>
      <c r="H26" s="140">
        <f t="shared" si="1"/>
        <v>7</v>
      </c>
      <c r="I26" s="140">
        <f t="shared" si="1"/>
        <v>182</v>
      </c>
      <c r="J26" s="140">
        <f t="shared" si="1"/>
        <v>14</v>
      </c>
      <c r="K26" s="140">
        <f t="shared" si="1"/>
        <v>239</v>
      </c>
      <c r="L26" s="140">
        <f>SUM(L16:L25)</f>
        <v>101</v>
      </c>
    </row>
    <row r="27" spans="1:12" x14ac:dyDescent="0.25">
      <c r="A27" s="106"/>
      <c r="B27" s="107"/>
      <c r="C27" s="107"/>
      <c r="D27" s="107"/>
      <c r="E27" s="107"/>
      <c r="F27" s="107"/>
      <c r="G27" s="108"/>
      <c r="H27" s="108"/>
      <c r="I27" s="108"/>
      <c r="J27" s="108"/>
      <c r="K27" s="109"/>
      <c r="L27" s="110"/>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E32" sqref="E32"/>
    </sheetView>
  </sheetViews>
  <sheetFormatPr defaultRowHeight="15" x14ac:dyDescent="0.25"/>
  <cols>
    <col min="1" max="1" width="10.875" customWidth="1"/>
    <col min="2" max="2" width="16.125" customWidth="1"/>
    <col min="3" max="3" width="18.875" customWidth="1"/>
    <col min="4" max="4" width="34" customWidth="1"/>
    <col min="5" max="5" width="16.75" customWidth="1"/>
    <col min="6" max="6" width="31.25" customWidth="1"/>
  </cols>
  <sheetData>
    <row r="1" spans="1:6" ht="75" customHeight="1" x14ac:dyDescent="0.25">
      <c r="A1" s="56" t="s">
        <v>0</v>
      </c>
      <c r="B1" s="57" t="s">
        <v>100</v>
      </c>
      <c r="C1" s="58" t="s">
        <v>1</v>
      </c>
      <c r="D1" s="64" t="s">
        <v>24</v>
      </c>
      <c r="E1" s="58" t="s">
        <v>36</v>
      </c>
      <c r="F1" s="59" t="s">
        <v>99</v>
      </c>
    </row>
    <row r="2" spans="1:6" x14ac:dyDescent="0.25">
      <c r="A2" s="60" t="str">
        <f>programi!$A$2</f>
        <v>FSD</v>
      </c>
      <c r="B2" s="61">
        <v>2017</v>
      </c>
      <c r="C2" s="61" t="s">
        <v>37</v>
      </c>
      <c r="D2" s="61" t="s">
        <v>20</v>
      </c>
      <c r="E2" s="61" t="s">
        <v>38</v>
      </c>
      <c r="F2" s="82">
        <v>95</v>
      </c>
    </row>
    <row r="3" spans="1:6" x14ac:dyDescent="0.25">
      <c r="A3" s="62" t="str">
        <f>programi!$A$2</f>
        <v>FSD</v>
      </c>
      <c r="B3" s="63">
        <v>2017</v>
      </c>
      <c r="C3" s="63" t="s">
        <v>37</v>
      </c>
      <c r="D3" s="63" t="s">
        <v>20</v>
      </c>
      <c r="E3" s="63" t="s">
        <v>39</v>
      </c>
      <c r="F3" s="84">
        <v>35</v>
      </c>
    </row>
    <row r="4" spans="1:6" x14ac:dyDescent="0.25">
      <c r="A4" s="60" t="str">
        <f>programi!$A$2</f>
        <v>FSD</v>
      </c>
      <c r="B4" s="61">
        <v>2017</v>
      </c>
      <c r="C4" s="61" t="s">
        <v>37</v>
      </c>
      <c r="D4" s="61" t="s">
        <v>21</v>
      </c>
      <c r="E4" s="61" t="s">
        <v>38</v>
      </c>
      <c r="F4" s="82"/>
    </row>
    <row r="5" spans="1:6" x14ac:dyDescent="0.25">
      <c r="A5" s="62" t="str">
        <f>programi!$A$2</f>
        <v>FSD</v>
      </c>
      <c r="B5" s="63">
        <v>2017</v>
      </c>
      <c r="C5" s="63" t="s">
        <v>37</v>
      </c>
      <c r="D5" s="63" t="s">
        <v>21</v>
      </c>
      <c r="E5" s="63" t="s">
        <v>39</v>
      </c>
      <c r="F5" s="84"/>
    </row>
    <row r="6" spans="1:6" x14ac:dyDescent="0.25">
      <c r="A6" s="60" t="str">
        <f>programi!$A$2</f>
        <v>FSD</v>
      </c>
      <c r="B6" s="61">
        <v>2017</v>
      </c>
      <c r="C6" s="61" t="s">
        <v>40</v>
      </c>
      <c r="D6" s="61" t="s">
        <v>132</v>
      </c>
      <c r="E6" s="61" t="s">
        <v>38</v>
      </c>
      <c r="F6" s="82">
        <v>50</v>
      </c>
    </row>
    <row r="7" spans="1:6" x14ac:dyDescent="0.25">
      <c r="A7" s="62" t="str">
        <f>programi!$A$2</f>
        <v>FSD</v>
      </c>
      <c r="B7" s="63">
        <v>2017</v>
      </c>
      <c r="C7" s="63" t="s">
        <v>40</v>
      </c>
      <c r="D7" s="63" t="s">
        <v>132</v>
      </c>
      <c r="E7" s="63" t="s">
        <v>39</v>
      </c>
      <c r="F7" s="84">
        <v>30</v>
      </c>
    </row>
    <row r="8" spans="1:6" x14ac:dyDescent="0.25">
      <c r="A8" s="60" t="str">
        <f>programi!$A$2</f>
        <v>FSD</v>
      </c>
      <c r="B8" s="61">
        <v>2017</v>
      </c>
      <c r="C8" s="61" t="s">
        <v>40</v>
      </c>
      <c r="D8" s="61" t="s">
        <v>22</v>
      </c>
      <c r="E8" s="61" t="s">
        <v>38</v>
      </c>
      <c r="F8" s="82"/>
    </row>
    <row r="9" spans="1:6" x14ac:dyDescent="0.25">
      <c r="A9" s="62" t="str">
        <f>programi!$A$2</f>
        <v>FSD</v>
      </c>
      <c r="B9" s="63">
        <v>2017</v>
      </c>
      <c r="C9" s="63" t="s">
        <v>40</v>
      </c>
      <c r="D9" s="63" t="s">
        <v>22</v>
      </c>
      <c r="E9" s="63" t="s">
        <v>39</v>
      </c>
      <c r="F9" s="84"/>
    </row>
    <row r="10" spans="1:6" x14ac:dyDescent="0.25">
      <c r="A10" s="60" t="str">
        <f>programi!$A$2</f>
        <v>FSD</v>
      </c>
      <c r="B10" s="61">
        <v>2017</v>
      </c>
      <c r="C10" s="61" t="s">
        <v>19</v>
      </c>
      <c r="D10" s="65"/>
      <c r="E10" s="61" t="s">
        <v>38</v>
      </c>
      <c r="F10" s="82"/>
    </row>
    <row r="11" spans="1:6" x14ac:dyDescent="0.25">
      <c r="A11" s="62" t="str">
        <f>programi!$A$2</f>
        <v>FSD</v>
      </c>
      <c r="B11" s="63">
        <v>2017</v>
      </c>
      <c r="C11" s="63" t="s">
        <v>19</v>
      </c>
      <c r="D11" s="66"/>
      <c r="E11" s="63" t="s">
        <v>39</v>
      </c>
      <c r="F11" s="84">
        <v>3</v>
      </c>
    </row>
    <row r="12" spans="1:6" ht="6.75" customHeight="1" x14ac:dyDescent="0.25">
      <c r="A12" s="60"/>
      <c r="B12" s="61"/>
      <c r="C12" s="61"/>
      <c r="D12" s="61"/>
      <c r="E12" s="61"/>
      <c r="F12" s="82"/>
    </row>
    <row r="13" spans="1:6" ht="6.75" customHeight="1" x14ac:dyDescent="0.25">
      <c r="A13" s="62"/>
      <c r="B13" s="63"/>
      <c r="C13" s="63"/>
      <c r="D13" s="63"/>
      <c r="E13" s="63"/>
      <c r="F13" s="84"/>
    </row>
    <row r="14" spans="1:6" ht="6.75" customHeight="1" x14ac:dyDescent="0.25">
      <c r="A14" s="60"/>
      <c r="B14" s="61"/>
      <c r="C14" s="61"/>
      <c r="D14" s="61"/>
      <c r="E14" s="61"/>
      <c r="F14" s="82"/>
    </row>
    <row r="15" spans="1:6" ht="6.75" customHeight="1" x14ac:dyDescent="0.25">
      <c r="A15" s="62"/>
      <c r="B15" s="63"/>
      <c r="C15" s="63"/>
      <c r="D15" s="63"/>
      <c r="E15" s="63"/>
      <c r="F15" s="84"/>
    </row>
    <row r="16" spans="1:6" ht="6.75" customHeight="1" x14ac:dyDescent="0.25">
      <c r="A16" s="60"/>
      <c r="B16" s="61"/>
      <c r="C16" s="61"/>
      <c r="D16" s="61"/>
      <c r="E16" s="61"/>
      <c r="F16" s="82"/>
    </row>
    <row r="17" spans="1:6" ht="6.75" customHeight="1" x14ac:dyDescent="0.25">
      <c r="A17" s="62"/>
      <c r="B17" s="63"/>
      <c r="C17" s="63"/>
      <c r="D17" s="63"/>
      <c r="E17" s="63"/>
      <c r="F17" s="84"/>
    </row>
    <row r="18" spans="1:6" x14ac:dyDescent="0.25">
      <c r="A18" s="60" t="str">
        <f>programi!$A$2</f>
        <v>FSD</v>
      </c>
      <c r="B18" s="61">
        <v>2018</v>
      </c>
      <c r="C18" s="61" t="s">
        <v>37</v>
      </c>
      <c r="D18" s="61" t="s">
        <v>20</v>
      </c>
      <c r="E18" s="61" t="s">
        <v>38</v>
      </c>
      <c r="F18" s="82">
        <v>85</v>
      </c>
    </row>
    <row r="19" spans="1:6" x14ac:dyDescent="0.25">
      <c r="A19" s="62" t="str">
        <f>programi!$A$2</f>
        <v>FSD</v>
      </c>
      <c r="B19" s="63">
        <v>2018</v>
      </c>
      <c r="C19" s="63" t="s">
        <v>37</v>
      </c>
      <c r="D19" s="63" t="s">
        <v>20</v>
      </c>
      <c r="E19" s="63" t="s">
        <v>39</v>
      </c>
      <c r="F19" s="84">
        <v>18</v>
      </c>
    </row>
    <row r="20" spans="1:6" x14ac:dyDescent="0.25">
      <c r="A20" s="60" t="str">
        <f>programi!$A$2</f>
        <v>FSD</v>
      </c>
      <c r="B20" s="61">
        <v>2018</v>
      </c>
      <c r="C20" s="61" t="s">
        <v>37</v>
      </c>
      <c r="D20" s="61" t="s">
        <v>21</v>
      </c>
      <c r="E20" s="61" t="s">
        <v>38</v>
      </c>
      <c r="F20" s="82"/>
    </row>
    <row r="21" spans="1:6" x14ac:dyDescent="0.25">
      <c r="A21" s="62" t="str">
        <f>programi!$A$2</f>
        <v>FSD</v>
      </c>
      <c r="B21" s="63">
        <v>2018</v>
      </c>
      <c r="C21" s="63" t="s">
        <v>37</v>
      </c>
      <c r="D21" s="63" t="s">
        <v>21</v>
      </c>
      <c r="E21" s="63" t="s">
        <v>39</v>
      </c>
      <c r="F21" s="84"/>
    </row>
    <row r="22" spans="1:6" x14ac:dyDescent="0.25">
      <c r="A22" s="60" t="str">
        <f>programi!$A$2</f>
        <v>FSD</v>
      </c>
      <c r="B22" s="61">
        <v>2018</v>
      </c>
      <c r="C22" s="61" t="s">
        <v>40</v>
      </c>
      <c r="D22" s="61" t="s">
        <v>132</v>
      </c>
      <c r="E22" s="61" t="s">
        <v>38</v>
      </c>
      <c r="F22" s="82">
        <v>50</v>
      </c>
    </row>
    <row r="23" spans="1:6" x14ac:dyDescent="0.25">
      <c r="A23" s="62" t="str">
        <f>programi!$A$2</f>
        <v>FSD</v>
      </c>
      <c r="B23" s="63">
        <v>2018</v>
      </c>
      <c r="C23" s="63" t="s">
        <v>40</v>
      </c>
      <c r="D23" s="63" t="s">
        <v>132</v>
      </c>
      <c r="E23" s="63" t="s">
        <v>39</v>
      </c>
      <c r="F23" s="84">
        <v>30</v>
      </c>
    </row>
    <row r="24" spans="1:6" x14ac:dyDescent="0.25">
      <c r="A24" s="60" t="str">
        <f>programi!$A$2</f>
        <v>FSD</v>
      </c>
      <c r="B24" s="61">
        <v>2018</v>
      </c>
      <c r="C24" s="61" t="s">
        <v>40</v>
      </c>
      <c r="D24" s="61" t="s">
        <v>22</v>
      </c>
      <c r="E24" s="61" t="s">
        <v>38</v>
      </c>
      <c r="F24" s="82"/>
    </row>
    <row r="25" spans="1:6" x14ac:dyDescent="0.25">
      <c r="A25" s="62" t="str">
        <f>programi!$A$2</f>
        <v>FSD</v>
      </c>
      <c r="B25" s="63">
        <v>2018</v>
      </c>
      <c r="C25" s="63" t="s">
        <v>40</v>
      </c>
      <c r="D25" s="63" t="s">
        <v>22</v>
      </c>
      <c r="E25" s="63" t="s">
        <v>39</v>
      </c>
      <c r="F25" s="84"/>
    </row>
    <row r="26" spans="1:6" x14ac:dyDescent="0.25">
      <c r="A26" s="60" t="str">
        <f>programi!$A$2</f>
        <v>FSD</v>
      </c>
      <c r="B26" s="61">
        <v>2018</v>
      </c>
      <c r="C26" s="61" t="s">
        <v>19</v>
      </c>
      <c r="D26" s="65"/>
      <c r="E26" s="61" t="s">
        <v>38</v>
      </c>
      <c r="F26" s="82"/>
    </row>
    <row r="27" spans="1:6" x14ac:dyDescent="0.25">
      <c r="A27" s="62" t="str">
        <f>programi!$A$2</f>
        <v>FSD</v>
      </c>
      <c r="B27" s="63">
        <v>2018</v>
      </c>
      <c r="C27" s="63" t="s">
        <v>19</v>
      </c>
      <c r="D27" s="66"/>
      <c r="E27" s="63" t="s">
        <v>39</v>
      </c>
      <c r="F27" s="84">
        <v>3</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zoomScaleNormal="100" workbookViewId="0">
      <selection activeCell="H2" sqref="H2:I10"/>
    </sheetView>
  </sheetViews>
  <sheetFormatPr defaultRowHeight="15" x14ac:dyDescent="0.25"/>
  <cols>
    <col min="1" max="1" width="12" customWidth="1"/>
    <col min="2" max="2" width="11.375" customWidth="1"/>
    <col min="3" max="3" width="15.75" customWidth="1"/>
    <col min="4" max="4" width="18.875" customWidth="1"/>
    <col min="5" max="5" width="43.25" customWidth="1"/>
    <col min="6" max="6" width="16.75" customWidth="1"/>
    <col min="7" max="7" width="51.875" style="1" customWidth="1"/>
    <col min="8" max="8" width="21.25" customWidth="1"/>
    <col min="9" max="9" width="19.375" customWidth="1"/>
  </cols>
  <sheetData>
    <row r="1" spans="1:9" s="1" customFormat="1" ht="45" x14ac:dyDescent="0.25">
      <c r="A1" s="67" t="s">
        <v>0</v>
      </c>
      <c r="B1" s="64" t="s">
        <v>100</v>
      </c>
      <c r="C1" s="64" t="s">
        <v>101</v>
      </c>
      <c r="D1" s="64" t="s">
        <v>1</v>
      </c>
      <c r="E1" s="64" t="s">
        <v>50</v>
      </c>
      <c r="F1" s="64" t="s">
        <v>36</v>
      </c>
      <c r="G1" s="64" t="s">
        <v>42</v>
      </c>
      <c r="H1" s="64" t="s">
        <v>43</v>
      </c>
      <c r="I1" s="68" t="s">
        <v>44</v>
      </c>
    </row>
    <row r="2" spans="1:9" x14ac:dyDescent="0.25">
      <c r="A2" s="60" t="str">
        <f>programi!$A$2</f>
        <v>FSD</v>
      </c>
      <c r="B2" s="61">
        <v>2017</v>
      </c>
      <c r="C2" s="61" t="s">
        <v>129</v>
      </c>
      <c r="D2" s="61" t="s">
        <v>37</v>
      </c>
      <c r="E2" s="61" t="s">
        <v>20</v>
      </c>
      <c r="F2" s="61" t="s">
        <v>38</v>
      </c>
      <c r="G2" s="29" t="s">
        <v>45</v>
      </c>
      <c r="H2" s="81">
        <v>20</v>
      </c>
      <c r="I2" s="82">
        <v>20</v>
      </c>
    </row>
    <row r="3" spans="1:9" x14ac:dyDescent="0.25">
      <c r="A3" s="62" t="str">
        <f>programi!$A$2</f>
        <v>FSD</v>
      </c>
      <c r="B3" s="63">
        <v>2017</v>
      </c>
      <c r="C3" s="63" t="s">
        <v>129</v>
      </c>
      <c r="D3" s="63" t="s">
        <v>37</v>
      </c>
      <c r="E3" s="63" t="s">
        <v>20</v>
      </c>
      <c r="F3" s="63" t="s">
        <v>39</v>
      </c>
      <c r="G3" s="30" t="s">
        <v>45</v>
      </c>
      <c r="H3" s="83"/>
      <c r="I3" s="84"/>
    </row>
    <row r="4" spans="1:9" x14ac:dyDescent="0.25">
      <c r="A4" s="60" t="str">
        <f>programi!$A$2</f>
        <v>FSD</v>
      </c>
      <c r="B4" s="61">
        <v>2017</v>
      </c>
      <c r="C4" s="61" t="s">
        <v>129</v>
      </c>
      <c r="D4" s="61" t="s">
        <v>37</v>
      </c>
      <c r="E4" s="61" t="s">
        <v>21</v>
      </c>
      <c r="F4" s="61" t="s">
        <v>38</v>
      </c>
      <c r="G4" s="29" t="s">
        <v>45</v>
      </c>
      <c r="H4" s="81"/>
      <c r="I4" s="82"/>
    </row>
    <row r="5" spans="1:9" x14ac:dyDescent="0.25">
      <c r="A5" s="62" t="str">
        <f>programi!$A$2</f>
        <v>FSD</v>
      </c>
      <c r="B5" s="63">
        <v>2017</v>
      </c>
      <c r="C5" s="63" t="s">
        <v>129</v>
      </c>
      <c r="D5" s="63" t="s">
        <v>37</v>
      </c>
      <c r="E5" s="63" t="s">
        <v>21</v>
      </c>
      <c r="F5" s="63" t="s">
        <v>39</v>
      </c>
      <c r="G5" s="30" t="s">
        <v>45</v>
      </c>
      <c r="H5" s="83"/>
      <c r="I5" s="84"/>
    </row>
    <row r="6" spans="1:9" x14ac:dyDescent="0.25">
      <c r="A6" s="60" t="str">
        <f>programi!$A$2</f>
        <v>FSD</v>
      </c>
      <c r="B6" s="61">
        <v>2017</v>
      </c>
      <c r="C6" s="61" t="s">
        <v>129</v>
      </c>
      <c r="D6" s="61" t="s">
        <v>40</v>
      </c>
      <c r="E6" s="61" t="s">
        <v>132</v>
      </c>
      <c r="F6" s="61" t="s">
        <v>38</v>
      </c>
      <c r="G6" s="29" t="s">
        <v>45</v>
      </c>
      <c r="H6" s="81">
        <v>1</v>
      </c>
      <c r="I6" s="82">
        <v>1</v>
      </c>
    </row>
    <row r="7" spans="1:9" x14ac:dyDescent="0.25">
      <c r="A7" s="62" t="str">
        <f>programi!$A$2</f>
        <v>FSD</v>
      </c>
      <c r="B7" s="63">
        <v>2017</v>
      </c>
      <c r="C7" s="63" t="s">
        <v>129</v>
      </c>
      <c r="D7" s="63" t="s">
        <v>40</v>
      </c>
      <c r="E7" s="63" t="s">
        <v>132</v>
      </c>
      <c r="F7" s="63" t="s">
        <v>39</v>
      </c>
      <c r="G7" s="30" t="s">
        <v>45</v>
      </c>
      <c r="H7" s="83">
        <v>2</v>
      </c>
      <c r="I7" s="84">
        <v>0</v>
      </c>
    </row>
    <row r="8" spans="1:9" x14ac:dyDescent="0.25">
      <c r="A8" s="60" t="str">
        <f>programi!$A$2</f>
        <v>FSD</v>
      </c>
      <c r="B8" s="61">
        <v>2017</v>
      </c>
      <c r="C8" s="61" t="s">
        <v>129</v>
      </c>
      <c r="D8" s="61" t="s">
        <v>40</v>
      </c>
      <c r="E8" s="61" t="s">
        <v>22</v>
      </c>
      <c r="F8" s="61" t="s">
        <v>38</v>
      </c>
      <c r="G8" s="29" t="s">
        <v>45</v>
      </c>
      <c r="H8" s="81"/>
      <c r="I8" s="82"/>
    </row>
    <row r="9" spans="1:9" x14ac:dyDescent="0.25">
      <c r="A9" s="62" t="str">
        <f>programi!$A$2</f>
        <v>FSD</v>
      </c>
      <c r="B9" s="63">
        <v>2017</v>
      </c>
      <c r="C9" s="63" t="s">
        <v>129</v>
      </c>
      <c r="D9" s="63" t="s">
        <v>40</v>
      </c>
      <c r="E9" s="63" t="s">
        <v>22</v>
      </c>
      <c r="F9" s="63" t="s">
        <v>39</v>
      </c>
      <c r="G9" s="30" t="s">
        <v>45</v>
      </c>
      <c r="H9" s="83"/>
      <c r="I9" s="84"/>
    </row>
    <row r="10" spans="1:9" x14ac:dyDescent="0.25">
      <c r="A10" s="60" t="str">
        <f>programi!$A$2</f>
        <v>FSD</v>
      </c>
      <c r="B10" s="61">
        <v>2017</v>
      </c>
      <c r="C10" s="61" t="s">
        <v>129</v>
      </c>
      <c r="D10" s="61" t="s">
        <v>19</v>
      </c>
      <c r="E10" s="69"/>
      <c r="F10" s="61" t="s">
        <v>38</v>
      </c>
      <c r="G10" s="29" t="s">
        <v>45</v>
      </c>
      <c r="H10" s="81">
        <v>2</v>
      </c>
      <c r="I10" s="82">
        <v>0</v>
      </c>
    </row>
    <row r="11" spans="1:9" x14ac:dyDescent="0.25">
      <c r="A11" s="62" t="str">
        <f>programi!$A$2</f>
        <v>FSD</v>
      </c>
      <c r="B11" s="61">
        <v>2017</v>
      </c>
      <c r="C11" s="61" t="s">
        <v>129</v>
      </c>
      <c r="D11" s="63" t="s">
        <v>19</v>
      </c>
      <c r="E11" s="69"/>
      <c r="F11" s="63" t="s">
        <v>39</v>
      </c>
      <c r="G11" s="30" t="s">
        <v>45</v>
      </c>
      <c r="H11" s="83"/>
      <c r="I11" s="84"/>
    </row>
    <row r="12" spans="1:9" x14ac:dyDescent="0.25">
      <c r="A12" s="60" t="str">
        <f>programi!$A$2</f>
        <v>FSD</v>
      </c>
      <c r="B12" s="63">
        <v>2017</v>
      </c>
      <c r="C12" s="63" t="s">
        <v>129</v>
      </c>
      <c r="D12" s="61" t="s">
        <v>37</v>
      </c>
      <c r="E12" s="61" t="s">
        <v>20</v>
      </c>
      <c r="F12" s="61" t="s">
        <v>38</v>
      </c>
      <c r="G12" s="29" t="s">
        <v>46</v>
      </c>
      <c r="H12" s="81"/>
      <c r="I12" s="82"/>
    </row>
    <row r="13" spans="1:9" x14ac:dyDescent="0.25">
      <c r="A13" s="62" t="str">
        <f>programi!$A$2</f>
        <v>FSD</v>
      </c>
      <c r="B13" s="61">
        <v>2017</v>
      </c>
      <c r="C13" s="61" t="s">
        <v>129</v>
      </c>
      <c r="D13" s="63" t="s">
        <v>37</v>
      </c>
      <c r="E13" s="63" t="s">
        <v>20</v>
      </c>
      <c r="F13" s="63" t="s">
        <v>39</v>
      </c>
      <c r="G13" s="30" t="s">
        <v>46</v>
      </c>
      <c r="H13" s="83"/>
      <c r="I13" s="84"/>
    </row>
    <row r="14" spans="1:9" x14ac:dyDescent="0.25">
      <c r="A14" s="60" t="str">
        <f>programi!$A$2</f>
        <v>FSD</v>
      </c>
      <c r="B14" s="63">
        <v>2017</v>
      </c>
      <c r="C14" s="63" t="s">
        <v>129</v>
      </c>
      <c r="D14" s="61" t="s">
        <v>37</v>
      </c>
      <c r="E14" s="61" t="s">
        <v>21</v>
      </c>
      <c r="F14" s="61" t="s">
        <v>38</v>
      </c>
      <c r="G14" s="29" t="s">
        <v>46</v>
      </c>
      <c r="H14" s="81"/>
      <c r="I14" s="82"/>
    </row>
    <row r="15" spans="1:9" x14ac:dyDescent="0.25">
      <c r="A15" s="62" t="str">
        <f>programi!$A$2</f>
        <v>FSD</v>
      </c>
      <c r="B15" s="61">
        <v>2017</v>
      </c>
      <c r="C15" s="61" t="s">
        <v>129</v>
      </c>
      <c r="D15" s="63" t="s">
        <v>37</v>
      </c>
      <c r="E15" s="63" t="s">
        <v>21</v>
      </c>
      <c r="F15" s="63" t="s">
        <v>39</v>
      </c>
      <c r="G15" s="30" t="s">
        <v>46</v>
      </c>
      <c r="H15" s="83"/>
      <c r="I15" s="84"/>
    </row>
    <row r="16" spans="1:9" x14ac:dyDescent="0.25">
      <c r="A16" s="60" t="str">
        <f>programi!$A$2</f>
        <v>FSD</v>
      </c>
      <c r="B16" s="63">
        <v>2017</v>
      </c>
      <c r="C16" s="63" t="s">
        <v>129</v>
      </c>
      <c r="D16" s="61" t="s">
        <v>40</v>
      </c>
      <c r="E16" s="61" t="s">
        <v>132</v>
      </c>
      <c r="F16" s="61" t="s">
        <v>38</v>
      </c>
      <c r="G16" s="29" t="s">
        <v>46</v>
      </c>
      <c r="H16" s="81"/>
      <c r="I16" s="82"/>
    </row>
    <row r="17" spans="1:9" x14ac:dyDescent="0.25">
      <c r="A17" s="62" t="str">
        <f>programi!$A$2</f>
        <v>FSD</v>
      </c>
      <c r="B17" s="61">
        <v>2017</v>
      </c>
      <c r="C17" s="61" t="s">
        <v>129</v>
      </c>
      <c r="D17" s="63" t="s">
        <v>40</v>
      </c>
      <c r="E17" s="61" t="s">
        <v>132</v>
      </c>
      <c r="F17" s="63" t="s">
        <v>39</v>
      </c>
      <c r="G17" s="30" t="s">
        <v>46</v>
      </c>
      <c r="H17" s="83"/>
      <c r="I17" s="84"/>
    </row>
    <row r="18" spans="1:9" x14ac:dyDescent="0.25">
      <c r="A18" s="60" t="str">
        <f>programi!$A$2</f>
        <v>FSD</v>
      </c>
      <c r="B18" s="63">
        <v>2017</v>
      </c>
      <c r="C18" s="63" t="s">
        <v>129</v>
      </c>
      <c r="D18" s="61" t="s">
        <v>40</v>
      </c>
      <c r="E18" s="61" t="s">
        <v>22</v>
      </c>
      <c r="F18" s="61" t="s">
        <v>38</v>
      </c>
      <c r="G18" s="29" t="s">
        <v>46</v>
      </c>
      <c r="H18" s="81"/>
      <c r="I18" s="82"/>
    </row>
    <row r="19" spans="1:9" x14ac:dyDescent="0.25">
      <c r="A19" s="62" t="str">
        <f>programi!$A$2</f>
        <v>FSD</v>
      </c>
      <c r="B19" s="61">
        <v>2017</v>
      </c>
      <c r="C19" s="61" t="s">
        <v>129</v>
      </c>
      <c r="D19" s="63" t="s">
        <v>40</v>
      </c>
      <c r="E19" s="63" t="s">
        <v>22</v>
      </c>
      <c r="F19" s="63" t="s">
        <v>39</v>
      </c>
      <c r="G19" s="30" t="s">
        <v>46</v>
      </c>
      <c r="H19" s="83"/>
      <c r="I19" s="84"/>
    </row>
    <row r="20" spans="1:9" x14ac:dyDescent="0.25">
      <c r="A20" s="60" t="str">
        <f>programi!$A$2</f>
        <v>FSD</v>
      </c>
      <c r="B20" s="61">
        <v>2017</v>
      </c>
      <c r="C20" s="61" t="s">
        <v>129</v>
      </c>
      <c r="D20" s="61" t="s">
        <v>19</v>
      </c>
      <c r="E20" s="69"/>
      <c r="F20" s="61" t="s">
        <v>38</v>
      </c>
      <c r="G20" s="29" t="s">
        <v>46</v>
      </c>
      <c r="H20" s="81"/>
      <c r="I20" s="82"/>
    </row>
    <row r="21" spans="1:9" x14ac:dyDescent="0.25">
      <c r="A21" s="62" t="str">
        <f>programi!$A$2</f>
        <v>FSD</v>
      </c>
      <c r="B21" s="63">
        <v>2017</v>
      </c>
      <c r="C21" s="63" t="s">
        <v>129</v>
      </c>
      <c r="D21" s="63" t="s">
        <v>19</v>
      </c>
      <c r="E21" s="69"/>
      <c r="F21" s="63" t="s">
        <v>39</v>
      </c>
      <c r="G21" s="30" t="s">
        <v>46</v>
      </c>
      <c r="H21" s="83"/>
      <c r="I21" s="84"/>
    </row>
    <row r="22" spans="1:9" x14ac:dyDescent="0.25">
      <c r="A22" s="60" t="str">
        <f>programi!$A$2</f>
        <v>FSD</v>
      </c>
      <c r="B22" s="61">
        <v>2017</v>
      </c>
      <c r="C22" s="61" t="s">
        <v>129</v>
      </c>
      <c r="D22" s="61" t="s">
        <v>37</v>
      </c>
      <c r="E22" s="61" t="s">
        <v>20</v>
      </c>
      <c r="F22" s="61" t="s">
        <v>38</v>
      </c>
      <c r="G22" s="29" t="s">
        <v>47</v>
      </c>
      <c r="H22" s="81"/>
      <c r="I22" s="82"/>
    </row>
    <row r="23" spans="1:9" x14ac:dyDescent="0.25">
      <c r="A23" s="62" t="str">
        <f>programi!$A$2</f>
        <v>FSD</v>
      </c>
      <c r="B23" s="63">
        <v>2017</v>
      </c>
      <c r="C23" s="63" t="s">
        <v>129</v>
      </c>
      <c r="D23" s="63" t="s">
        <v>37</v>
      </c>
      <c r="E23" s="63" t="s">
        <v>20</v>
      </c>
      <c r="F23" s="63" t="s">
        <v>39</v>
      </c>
      <c r="G23" s="30" t="s">
        <v>47</v>
      </c>
      <c r="H23" s="83"/>
      <c r="I23" s="84"/>
    </row>
    <row r="24" spans="1:9" x14ac:dyDescent="0.25">
      <c r="A24" s="60" t="str">
        <f>programi!$A$2</f>
        <v>FSD</v>
      </c>
      <c r="B24" s="61">
        <v>2017</v>
      </c>
      <c r="C24" s="61" t="s">
        <v>129</v>
      </c>
      <c r="D24" s="61" t="s">
        <v>37</v>
      </c>
      <c r="E24" s="61" t="s">
        <v>21</v>
      </c>
      <c r="F24" s="61" t="s">
        <v>38</v>
      </c>
      <c r="G24" s="29" t="s">
        <v>47</v>
      </c>
      <c r="H24" s="81"/>
      <c r="I24" s="82"/>
    </row>
    <row r="25" spans="1:9" x14ac:dyDescent="0.25">
      <c r="A25" s="62" t="str">
        <f>programi!$A$2</f>
        <v>FSD</v>
      </c>
      <c r="B25" s="63">
        <v>2017</v>
      </c>
      <c r="C25" s="63" t="s">
        <v>129</v>
      </c>
      <c r="D25" s="63" t="s">
        <v>37</v>
      </c>
      <c r="E25" s="63" t="s">
        <v>21</v>
      </c>
      <c r="F25" s="63" t="s">
        <v>39</v>
      </c>
      <c r="G25" s="30" t="s">
        <v>47</v>
      </c>
      <c r="H25" s="83"/>
      <c r="I25" s="84"/>
    </row>
    <row r="26" spans="1:9" x14ac:dyDescent="0.25">
      <c r="A26" s="60" t="str">
        <f>programi!$A$2</f>
        <v>FSD</v>
      </c>
      <c r="B26" s="61">
        <v>2017</v>
      </c>
      <c r="C26" s="61" t="s">
        <v>129</v>
      </c>
      <c r="D26" s="61" t="s">
        <v>40</v>
      </c>
      <c r="E26" s="61" t="s">
        <v>132</v>
      </c>
      <c r="F26" s="61" t="s">
        <v>38</v>
      </c>
      <c r="G26" s="29" t="s">
        <v>47</v>
      </c>
      <c r="H26" s="81"/>
      <c r="I26" s="82"/>
    </row>
    <row r="27" spans="1:9" x14ac:dyDescent="0.25">
      <c r="A27" s="62" t="str">
        <f>programi!$A$2</f>
        <v>FSD</v>
      </c>
      <c r="B27" s="63">
        <v>2017</v>
      </c>
      <c r="C27" s="63" t="s">
        <v>129</v>
      </c>
      <c r="D27" s="63" t="s">
        <v>40</v>
      </c>
      <c r="E27" s="61" t="s">
        <v>132</v>
      </c>
      <c r="F27" s="63" t="s">
        <v>39</v>
      </c>
      <c r="G27" s="30" t="s">
        <v>47</v>
      </c>
      <c r="H27" s="83"/>
      <c r="I27" s="84"/>
    </row>
    <row r="28" spans="1:9" x14ac:dyDescent="0.25">
      <c r="A28" s="60" t="str">
        <f>programi!$A$2</f>
        <v>FSD</v>
      </c>
      <c r="B28" s="61">
        <v>2017</v>
      </c>
      <c r="C28" s="61" t="s">
        <v>129</v>
      </c>
      <c r="D28" s="61" t="s">
        <v>40</v>
      </c>
      <c r="E28" s="61" t="s">
        <v>22</v>
      </c>
      <c r="F28" s="61" t="s">
        <v>38</v>
      </c>
      <c r="G28" s="29" t="s">
        <v>47</v>
      </c>
      <c r="H28" s="81"/>
      <c r="I28" s="82"/>
    </row>
    <row r="29" spans="1:9" x14ac:dyDescent="0.25">
      <c r="A29" s="62" t="str">
        <f>programi!$A$2</f>
        <v>FSD</v>
      </c>
      <c r="B29" s="61">
        <v>2017</v>
      </c>
      <c r="C29" s="61" t="s">
        <v>129</v>
      </c>
      <c r="D29" s="63" t="s">
        <v>40</v>
      </c>
      <c r="E29" s="63" t="s">
        <v>22</v>
      </c>
      <c r="F29" s="63" t="s">
        <v>39</v>
      </c>
      <c r="G29" s="30" t="s">
        <v>47</v>
      </c>
      <c r="H29" s="83"/>
      <c r="I29" s="84"/>
    </row>
    <row r="30" spans="1:9" x14ac:dyDescent="0.25">
      <c r="A30" s="60" t="str">
        <f>programi!$A$2</f>
        <v>FSD</v>
      </c>
      <c r="B30" s="63">
        <v>2017</v>
      </c>
      <c r="C30" s="63" t="s">
        <v>129</v>
      </c>
      <c r="D30" s="61" t="s">
        <v>19</v>
      </c>
      <c r="E30" s="69"/>
      <c r="F30" s="61" t="s">
        <v>38</v>
      </c>
      <c r="G30" s="29" t="s">
        <v>47</v>
      </c>
      <c r="H30" s="81"/>
      <c r="I30" s="82"/>
    </row>
    <row r="31" spans="1:9" x14ac:dyDescent="0.25">
      <c r="A31" s="62" t="str">
        <f>programi!$A$2</f>
        <v>FSD</v>
      </c>
      <c r="B31" s="61">
        <v>2017</v>
      </c>
      <c r="C31" s="61" t="s">
        <v>129</v>
      </c>
      <c r="D31" s="63" t="s">
        <v>19</v>
      </c>
      <c r="E31" s="69"/>
      <c r="F31" s="63" t="s">
        <v>39</v>
      </c>
      <c r="G31" s="30" t="s">
        <v>47</v>
      </c>
      <c r="H31" s="83"/>
      <c r="I31" s="84"/>
    </row>
    <row r="32" spans="1:9" x14ac:dyDescent="0.25">
      <c r="A32" s="60" t="str">
        <f>programi!$A$2</f>
        <v>FSD</v>
      </c>
      <c r="B32" s="63">
        <v>2017</v>
      </c>
      <c r="C32" s="63" t="s">
        <v>129</v>
      </c>
      <c r="D32" s="61" t="s">
        <v>37</v>
      </c>
      <c r="E32" s="61" t="s">
        <v>20</v>
      </c>
      <c r="F32" s="61" t="s">
        <v>38</v>
      </c>
      <c r="G32" s="29" t="s">
        <v>48</v>
      </c>
      <c r="H32" s="81"/>
      <c r="I32" s="82"/>
    </row>
    <row r="33" spans="1:9" x14ac:dyDescent="0.25">
      <c r="A33" s="62" t="str">
        <f>programi!$A$2</f>
        <v>FSD</v>
      </c>
      <c r="B33" s="61">
        <v>2017</v>
      </c>
      <c r="C33" s="61" t="s">
        <v>129</v>
      </c>
      <c r="D33" s="63" t="s">
        <v>37</v>
      </c>
      <c r="E33" s="63" t="s">
        <v>20</v>
      </c>
      <c r="F33" s="63" t="s">
        <v>39</v>
      </c>
      <c r="G33" s="30" t="s">
        <v>49</v>
      </c>
      <c r="H33" s="83"/>
      <c r="I33" s="84"/>
    </row>
    <row r="34" spans="1:9" x14ac:dyDescent="0.25">
      <c r="A34" s="60" t="str">
        <f>programi!$A$2</f>
        <v>FSD</v>
      </c>
      <c r="B34" s="63">
        <v>2017</v>
      </c>
      <c r="C34" s="63" t="s">
        <v>129</v>
      </c>
      <c r="D34" s="61" t="s">
        <v>37</v>
      </c>
      <c r="E34" s="61" t="s">
        <v>21</v>
      </c>
      <c r="F34" s="61" t="s">
        <v>38</v>
      </c>
      <c r="G34" s="29" t="s">
        <v>49</v>
      </c>
      <c r="H34" s="81"/>
      <c r="I34" s="82"/>
    </row>
    <row r="35" spans="1:9" x14ac:dyDescent="0.25">
      <c r="A35" s="62" t="str">
        <f>programi!$A$2</f>
        <v>FSD</v>
      </c>
      <c r="B35" s="61">
        <v>2017</v>
      </c>
      <c r="C35" s="61" t="s">
        <v>129</v>
      </c>
      <c r="D35" s="63" t="s">
        <v>37</v>
      </c>
      <c r="E35" s="63" t="s">
        <v>21</v>
      </c>
      <c r="F35" s="63" t="s">
        <v>39</v>
      </c>
      <c r="G35" s="30" t="s">
        <v>49</v>
      </c>
      <c r="H35" s="83"/>
      <c r="I35" s="84"/>
    </row>
    <row r="36" spans="1:9" x14ac:dyDescent="0.25">
      <c r="A36" s="60" t="str">
        <f>programi!$A$2</f>
        <v>FSD</v>
      </c>
      <c r="B36" s="63">
        <v>2017</v>
      </c>
      <c r="C36" s="63" t="s">
        <v>129</v>
      </c>
      <c r="D36" s="61" t="s">
        <v>40</v>
      </c>
      <c r="E36" s="61" t="s">
        <v>132</v>
      </c>
      <c r="F36" s="61" t="s">
        <v>38</v>
      </c>
      <c r="G36" s="29" t="s">
        <v>49</v>
      </c>
      <c r="H36" s="81"/>
      <c r="I36" s="82"/>
    </row>
    <row r="37" spans="1:9" x14ac:dyDescent="0.25">
      <c r="A37" s="62" t="str">
        <f>programi!$A$2</f>
        <v>FSD</v>
      </c>
      <c r="B37" s="61">
        <v>2017</v>
      </c>
      <c r="C37" s="61" t="s">
        <v>129</v>
      </c>
      <c r="D37" s="63" t="s">
        <v>40</v>
      </c>
      <c r="E37" s="61" t="s">
        <v>132</v>
      </c>
      <c r="F37" s="63" t="s">
        <v>39</v>
      </c>
      <c r="G37" s="30" t="s">
        <v>49</v>
      </c>
      <c r="H37" s="83"/>
      <c r="I37" s="84"/>
    </row>
    <row r="38" spans="1:9" x14ac:dyDescent="0.25">
      <c r="A38" s="60" t="str">
        <f>programi!$A$2</f>
        <v>FSD</v>
      </c>
      <c r="B38" s="61">
        <v>2017</v>
      </c>
      <c r="C38" s="61" t="s">
        <v>129</v>
      </c>
      <c r="D38" s="61" t="s">
        <v>40</v>
      </c>
      <c r="E38" s="61" t="s">
        <v>22</v>
      </c>
      <c r="F38" s="61" t="s">
        <v>38</v>
      </c>
      <c r="G38" s="29" t="s">
        <v>49</v>
      </c>
      <c r="H38" s="81"/>
      <c r="I38" s="82"/>
    </row>
    <row r="39" spans="1:9" x14ac:dyDescent="0.25">
      <c r="A39" s="62" t="str">
        <f>programi!$A$2</f>
        <v>FSD</v>
      </c>
      <c r="B39" s="63">
        <v>2017</v>
      </c>
      <c r="C39" s="63" t="s">
        <v>129</v>
      </c>
      <c r="D39" s="63" t="s">
        <v>40</v>
      </c>
      <c r="E39" s="63" t="s">
        <v>22</v>
      </c>
      <c r="F39" s="63" t="s">
        <v>39</v>
      </c>
      <c r="G39" s="30" t="s">
        <v>49</v>
      </c>
      <c r="H39" s="83"/>
      <c r="I39" s="84"/>
    </row>
    <row r="40" spans="1:9" x14ac:dyDescent="0.25">
      <c r="A40" s="60" t="str">
        <f>programi!$A$2</f>
        <v>FSD</v>
      </c>
      <c r="B40" s="61">
        <v>2017</v>
      </c>
      <c r="C40" s="61" t="s">
        <v>129</v>
      </c>
      <c r="D40" s="61" t="s">
        <v>19</v>
      </c>
      <c r="E40" s="69"/>
      <c r="F40" s="61" t="s">
        <v>38</v>
      </c>
      <c r="G40" s="29" t="s">
        <v>49</v>
      </c>
      <c r="H40" s="81"/>
      <c r="I40" s="82"/>
    </row>
    <row r="41" spans="1:9" x14ac:dyDescent="0.25">
      <c r="A41" s="62" t="str">
        <f>programi!$A$2</f>
        <v>FSD</v>
      </c>
      <c r="B41" s="63">
        <v>2017</v>
      </c>
      <c r="C41" s="63" t="s">
        <v>129</v>
      </c>
      <c r="D41" s="63" t="s">
        <v>19</v>
      </c>
      <c r="E41" s="69"/>
      <c r="F41" s="63" t="s">
        <v>39</v>
      </c>
      <c r="G41" s="30" t="s">
        <v>49</v>
      </c>
      <c r="H41" s="83"/>
      <c r="I41" s="84"/>
    </row>
    <row r="42" spans="1:9" x14ac:dyDescent="0.25">
      <c r="H42" s="142">
        <f>SUM(H2:H41)</f>
        <v>25</v>
      </c>
      <c r="I42" s="142">
        <f>SUM(I2:I41)</f>
        <v>21</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G10" sqref="G10"/>
    </sheetView>
  </sheetViews>
  <sheetFormatPr defaultRowHeight="15" x14ac:dyDescent="0.25"/>
  <cols>
    <col min="1" max="1" width="12" customWidth="1"/>
    <col min="2" max="2" width="21" style="54" customWidth="1"/>
    <col min="3" max="3" width="13.125" customWidth="1"/>
    <col min="4" max="4" width="18.875" customWidth="1"/>
    <col min="5" max="5" width="43.25" customWidth="1"/>
    <col min="6" max="6" width="16.75" customWidth="1"/>
    <col min="7" max="7" width="55.125" style="1" customWidth="1"/>
    <col min="8" max="8" width="20" customWidth="1"/>
    <col min="9" max="9" width="18.125" customWidth="1"/>
  </cols>
  <sheetData>
    <row r="1" spans="1:9" s="1" customFormat="1" ht="60" x14ac:dyDescent="0.25">
      <c r="A1" s="67" t="s">
        <v>0</v>
      </c>
      <c r="B1" s="70" t="s">
        <v>100</v>
      </c>
      <c r="C1" s="64" t="s">
        <v>101</v>
      </c>
      <c r="D1" s="64" t="s">
        <v>1</v>
      </c>
      <c r="E1" s="64" t="s">
        <v>50</v>
      </c>
      <c r="F1" s="64" t="s">
        <v>36</v>
      </c>
      <c r="G1" s="64" t="s">
        <v>42</v>
      </c>
      <c r="H1" s="64" t="s">
        <v>43</v>
      </c>
      <c r="I1" s="68" t="s">
        <v>44</v>
      </c>
    </row>
    <row r="2" spans="1:9" x14ac:dyDescent="0.25">
      <c r="A2" s="60" t="str">
        <f>programi!$A$2</f>
        <v>FSD</v>
      </c>
      <c r="B2" s="61">
        <v>2018</v>
      </c>
      <c r="C2" s="61" t="s">
        <v>149</v>
      </c>
      <c r="D2" s="61" t="s">
        <v>37</v>
      </c>
      <c r="E2" s="61" t="s">
        <v>20</v>
      </c>
      <c r="F2" s="61" t="s">
        <v>38</v>
      </c>
      <c r="G2" s="29" t="s">
        <v>45</v>
      </c>
      <c r="H2" s="81">
        <v>22</v>
      </c>
      <c r="I2" s="82">
        <v>26</v>
      </c>
    </row>
    <row r="3" spans="1:9" x14ac:dyDescent="0.25">
      <c r="A3" s="62" t="str">
        <f>programi!$A$2</f>
        <v>FSD</v>
      </c>
      <c r="B3" s="63">
        <v>2018</v>
      </c>
      <c r="C3" s="63" t="s">
        <v>149</v>
      </c>
      <c r="D3" s="63" t="s">
        <v>37</v>
      </c>
      <c r="E3" s="63" t="s">
        <v>20</v>
      </c>
      <c r="F3" s="63" t="s">
        <v>39</v>
      </c>
      <c r="G3" s="30" t="s">
        <v>45</v>
      </c>
      <c r="H3" s="83"/>
      <c r="I3" s="84"/>
    </row>
    <row r="4" spans="1:9" x14ac:dyDescent="0.25">
      <c r="A4" s="60" t="str">
        <f>programi!$A$2</f>
        <v>FSD</v>
      </c>
      <c r="B4" s="61">
        <v>2018</v>
      </c>
      <c r="C4" s="61" t="s">
        <v>149</v>
      </c>
      <c r="D4" s="61" t="s">
        <v>37</v>
      </c>
      <c r="E4" s="61" t="s">
        <v>21</v>
      </c>
      <c r="F4" s="61" t="s">
        <v>38</v>
      </c>
      <c r="G4" s="29" t="s">
        <v>45</v>
      </c>
      <c r="H4" s="81"/>
      <c r="I4" s="82"/>
    </row>
    <row r="5" spans="1:9" x14ac:dyDescent="0.25">
      <c r="A5" s="62" t="str">
        <f>programi!$A$2</f>
        <v>FSD</v>
      </c>
      <c r="B5" s="63">
        <v>2018</v>
      </c>
      <c r="C5" s="63" t="s">
        <v>149</v>
      </c>
      <c r="D5" s="63" t="s">
        <v>37</v>
      </c>
      <c r="E5" s="63" t="s">
        <v>21</v>
      </c>
      <c r="F5" s="63" t="s">
        <v>39</v>
      </c>
      <c r="G5" s="30" t="s">
        <v>45</v>
      </c>
      <c r="H5" s="83"/>
      <c r="I5" s="84"/>
    </row>
    <row r="6" spans="1:9" x14ac:dyDescent="0.25">
      <c r="A6" s="60" t="str">
        <f>programi!$A$2</f>
        <v>FSD</v>
      </c>
      <c r="B6" s="61">
        <v>2018</v>
      </c>
      <c r="C6" s="61" t="s">
        <v>149</v>
      </c>
      <c r="D6" s="61" t="s">
        <v>40</v>
      </c>
      <c r="E6" s="61" t="s">
        <v>132</v>
      </c>
      <c r="F6" s="61" t="s">
        <v>38</v>
      </c>
      <c r="G6" s="29" t="s">
        <v>45</v>
      </c>
      <c r="H6" s="81">
        <v>1</v>
      </c>
      <c r="I6" s="82">
        <v>1</v>
      </c>
    </row>
    <row r="7" spans="1:9" x14ac:dyDescent="0.25">
      <c r="A7" s="62" t="str">
        <f>programi!$A$2</f>
        <v>FSD</v>
      </c>
      <c r="B7" s="63">
        <v>2018</v>
      </c>
      <c r="C7" s="63" t="s">
        <v>149</v>
      </c>
      <c r="D7" s="63" t="s">
        <v>40</v>
      </c>
      <c r="E7" s="61" t="s">
        <v>132</v>
      </c>
      <c r="F7" s="63" t="s">
        <v>39</v>
      </c>
      <c r="G7" s="30" t="s">
        <v>45</v>
      </c>
      <c r="H7" s="83">
        <v>2</v>
      </c>
      <c r="I7" s="84">
        <v>0</v>
      </c>
    </row>
    <row r="8" spans="1:9" x14ac:dyDescent="0.25">
      <c r="A8" s="60" t="str">
        <f>programi!$A$2</f>
        <v>FSD</v>
      </c>
      <c r="B8" s="61">
        <v>2018</v>
      </c>
      <c r="C8" s="61" t="s">
        <v>149</v>
      </c>
      <c r="D8" s="61" t="s">
        <v>40</v>
      </c>
      <c r="E8" s="61" t="s">
        <v>22</v>
      </c>
      <c r="F8" s="61" t="s">
        <v>38</v>
      </c>
      <c r="G8" s="29" t="s">
        <v>45</v>
      </c>
      <c r="H8" s="81"/>
      <c r="I8" s="82"/>
    </row>
    <row r="9" spans="1:9" x14ac:dyDescent="0.25">
      <c r="A9" s="62" t="str">
        <f>programi!$A$2</f>
        <v>FSD</v>
      </c>
      <c r="B9" s="63">
        <v>2018</v>
      </c>
      <c r="C9" s="63" t="s">
        <v>149</v>
      </c>
      <c r="D9" s="63" t="s">
        <v>40</v>
      </c>
      <c r="E9" s="63" t="s">
        <v>22</v>
      </c>
      <c r="F9" s="63" t="s">
        <v>39</v>
      </c>
      <c r="G9" s="30" t="s">
        <v>45</v>
      </c>
      <c r="H9" s="83"/>
      <c r="I9" s="84"/>
    </row>
    <row r="10" spans="1:9" x14ac:dyDescent="0.25">
      <c r="A10" s="60" t="str">
        <f>programi!$A$2</f>
        <v>FSD</v>
      </c>
      <c r="B10" s="61">
        <v>2018</v>
      </c>
      <c r="C10" s="61" t="s">
        <v>149</v>
      </c>
      <c r="D10" s="61" t="s">
        <v>19</v>
      </c>
      <c r="E10" s="69"/>
      <c r="F10" s="61" t="s">
        <v>38</v>
      </c>
      <c r="G10" s="29" t="s">
        <v>45</v>
      </c>
      <c r="H10" s="81">
        <v>2</v>
      </c>
      <c r="I10" s="82">
        <v>0</v>
      </c>
    </row>
    <row r="11" spans="1:9" x14ac:dyDescent="0.25">
      <c r="A11" s="62" t="str">
        <f>programi!$A$2</f>
        <v>FSD</v>
      </c>
      <c r="B11" s="63">
        <v>2018</v>
      </c>
      <c r="C11" s="63" t="s">
        <v>149</v>
      </c>
      <c r="D11" s="63" t="s">
        <v>19</v>
      </c>
      <c r="E11" s="69"/>
      <c r="F11" s="63" t="s">
        <v>39</v>
      </c>
      <c r="G11" s="30" t="s">
        <v>45</v>
      </c>
      <c r="H11" s="83"/>
      <c r="I11" s="84"/>
    </row>
    <row r="12" spans="1:9" x14ac:dyDescent="0.25">
      <c r="A12" s="60" t="str">
        <f>programi!$A$2</f>
        <v>FSD</v>
      </c>
      <c r="B12" s="61">
        <v>2018</v>
      </c>
      <c r="C12" s="61" t="s">
        <v>149</v>
      </c>
      <c r="D12" s="61" t="s">
        <v>37</v>
      </c>
      <c r="E12" s="61" t="s">
        <v>20</v>
      </c>
      <c r="F12" s="61" t="s">
        <v>38</v>
      </c>
      <c r="G12" s="29" t="s">
        <v>46</v>
      </c>
      <c r="H12" s="81"/>
      <c r="I12" s="82"/>
    </row>
    <row r="13" spans="1:9" x14ac:dyDescent="0.25">
      <c r="A13" s="62" t="str">
        <f>programi!$A$2</f>
        <v>FSD</v>
      </c>
      <c r="B13" s="63">
        <v>2018</v>
      </c>
      <c r="C13" s="63" t="s">
        <v>149</v>
      </c>
      <c r="D13" s="63" t="s">
        <v>37</v>
      </c>
      <c r="E13" s="63" t="s">
        <v>20</v>
      </c>
      <c r="F13" s="63" t="s">
        <v>39</v>
      </c>
      <c r="G13" s="30" t="s">
        <v>46</v>
      </c>
      <c r="H13" s="83"/>
      <c r="I13" s="84"/>
    </row>
    <row r="14" spans="1:9" x14ac:dyDescent="0.25">
      <c r="A14" s="60" t="str">
        <f>programi!$A$2</f>
        <v>FSD</v>
      </c>
      <c r="B14" s="61">
        <v>2018</v>
      </c>
      <c r="C14" s="61" t="s">
        <v>149</v>
      </c>
      <c r="D14" s="61" t="s">
        <v>37</v>
      </c>
      <c r="E14" s="61" t="s">
        <v>21</v>
      </c>
      <c r="F14" s="61" t="s">
        <v>38</v>
      </c>
      <c r="G14" s="29" t="s">
        <v>46</v>
      </c>
      <c r="H14" s="81"/>
      <c r="I14" s="82"/>
    </row>
    <row r="15" spans="1:9" x14ac:dyDescent="0.25">
      <c r="A15" s="62" t="str">
        <f>programi!$A$2</f>
        <v>FSD</v>
      </c>
      <c r="B15" s="63">
        <v>2018</v>
      </c>
      <c r="C15" s="63" t="s">
        <v>149</v>
      </c>
      <c r="D15" s="63" t="s">
        <v>37</v>
      </c>
      <c r="E15" s="63" t="s">
        <v>21</v>
      </c>
      <c r="F15" s="63" t="s">
        <v>39</v>
      </c>
      <c r="G15" s="30" t="s">
        <v>46</v>
      </c>
      <c r="H15" s="83"/>
      <c r="I15" s="84"/>
    </row>
    <row r="16" spans="1:9" x14ac:dyDescent="0.25">
      <c r="A16" s="60" t="str">
        <f>programi!$A$2</f>
        <v>FSD</v>
      </c>
      <c r="B16" s="61">
        <v>2018</v>
      </c>
      <c r="C16" s="61" t="s">
        <v>149</v>
      </c>
      <c r="D16" s="61" t="s">
        <v>40</v>
      </c>
      <c r="E16" s="61" t="s">
        <v>132</v>
      </c>
      <c r="F16" s="61" t="s">
        <v>38</v>
      </c>
      <c r="G16" s="29" t="s">
        <v>46</v>
      </c>
      <c r="H16" s="81"/>
      <c r="I16" s="82"/>
    </row>
    <row r="17" spans="1:9" x14ac:dyDescent="0.25">
      <c r="A17" s="62" t="str">
        <f>programi!$A$2</f>
        <v>FSD</v>
      </c>
      <c r="B17" s="63">
        <v>2018</v>
      </c>
      <c r="C17" s="63" t="s">
        <v>149</v>
      </c>
      <c r="D17" s="63" t="s">
        <v>40</v>
      </c>
      <c r="E17" s="61" t="s">
        <v>132</v>
      </c>
      <c r="F17" s="63" t="s">
        <v>39</v>
      </c>
      <c r="G17" s="30" t="s">
        <v>46</v>
      </c>
      <c r="H17" s="83"/>
      <c r="I17" s="84"/>
    </row>
    <row r="18" spans="1:9" x14ac:dyDescent="0.25">
      <c r="A18" s="60" t="str">
        <f>programi!$A$2</f>
        <v>FSD</v>
      </c>
      <c r="B18" s="61">
        <v>2018</v>
      </c>
      <c r="C18" s="61" t="s">
        <v>149</v>
      </c>
      <c r="D18" s="61" t="s">
        <v>40</v>
      </c>
      <c r="E18" s="61" t="s">
        <v>22</v>
      </c>
      <c r="F18" s="61" t="s">
        <v>38</v>
      </c>
      <c r="G18" s="29" t="s">
        <v>46</v>
      </c>
      <c r="H18" s="81"/>
      <c r="I18" s="82"/>
    </row>
    <row r="19" spans="1:9" x14ac:dyDescent="0.25">
      <c r="A19" s="62" t="str">
        <f>programi!$A$2</f>
        <v>FSD</v>
      </c>
      <c r="B19" s="63">
        <v>2018</v>
      </c>
      <c r="C19" s="63" t="s">
        <v>149</v>
      </c>
      <c r="D19" s="63" t="s">
        <v>40</v>
      </c>
      <c r="E19" s="63" t="s">
        <v>22</v>
      </c>
      <c r="F19" s="63" t="s">
        <v>39</v>
      </c>
      <c r="G19" s="30" t="s">
        <v>46</v>
      </c>
      <c r="H19" s="83"/>
      <c r="I19" s="84"/>
    </row>
    <row r="20" spans="1:9" x14ac:dyDescent="0.25">
      <c r="A20" s="60" t="str">
        <f>programi!$A$2</f>
        <v>FSD</v>
      </c>
      <c r="B20" s="61">
        <v>2018</v>
      </c>
      <c r="C20" s="61" t="s">
        <v>149</v>
      </c>
      <c r="D20" s="61" t="s">
        <v>19</v>
      </c>
      <c r="E20" s="69"/>
      <c r="F20" s="61" t="s">
        <v>38</v>
      </c>
      <c r="G20" s="29" t="s">
        <v>46</v>
      </c>
      <c r="H20" s="81"/>
      <c r="I20" s="82"/>
    </row>
    <row r="21" spans="1:9" x14ac:dyDescent="0.25">
      <c r="A21" s="62" t="str">
        <f>programi!$A$2</f>
        <v>FSD</v>
      </c>
      <c r="B21" s="61">
        <v>2018</v>
      </c>
      <c r="C21" s="61" t="s">
        <v>149</v>
      </c>
      <c r="D21" s="63" t="s">
        <v>19</v>
      </c>
      <c r="E21" s="69"/>
      <c r="F21" s="63" t="s">
        <v>39</v>
      </c>
      <c r="G21" s="30" t="s">
        <v>46</v>
      </c>
      <c r="H21" s="83"/>
      <c r="I21" s="84"/>
    </row>
    <row r="22" spans="1:9" x14ac:dyDescent="0.25">
      <c r="A22" s="60" t="str">
        <f>programi!$A$2</f>
        <v>FSD</v>
      </c>
      <c r="B22" s="63">
        <v>2018</v>
      </c>
      <c r="C22" s="63" t="s">
        <v>149</v>
      </c>
      <c r="D22" s="61" t="s">
        <v>37</v>
      </c>
      <c r="E22" s="61" t="s">
        <v>20</v>
      </c>
      <c r="F22" s="61" t="s">
        <v>38</v>
      </c>
      <c r="G22" s="29" t="s">
        <v>47</v>
      </c>
      <c r="H22" s="81"/>
      <c r="I22" s="82"/>
    </row>
    <row r="23" spans="1:9" x14ac:dyDescent="0.25">
      <c r="A23" s="62" t="str">
        <f>programi!$A$2</f>
        <v>FSD</v>
      </c>
      <c r="B23" s="61">
        <v>2018</v>
      </c>
      <c r="C23" s="61" t="s">
        <v>149</v>
      </c>
      <c r="D23" s="63" t="s">
        <v>37</v>
      </c>
      <c r="E23" s="63" t="s">
        <v>20</v>
      </c>
      <c r="F23" s="63" t="s">
        <v>39</v>
      </c>
      <c r="G23" s="30" t="s">
        <v>47</v>
      </c>
      <c r="H23" s="83"/>
      <c r="I23" s="84"/>
    </row>
    <row r="24" spans="1:9" x14ac:dyDescent="0.25">
      <c r="A24" s="60" t="str">
        <f>programi!$A$2</f>
        <v>FSD</v>
      </c>
      <c r="B24" s="63">
        <v>2018</v>
      </c>
      <c r="C24" s="63" t="s">
        <v>149</v>
      </c>
      <c r="D24" s="61" t="s">
        <v>37</v>
      </c>
      <c r="E24" s="61" t="s">
        <v>21</v>
      </c>
      <c r="F24" s="61" t="s">
        <v>38</v>
      </c>
      <c r="G24" s="29" t="s">
        <v>47</v>
      </c>
      <c r="H24" s="81"/>
      <c r="I24" s="82"/>
    </row>
    <row r="25" spans="1:9" x14ac:dyDescent="0.25">
      <c r="A25" s="62" t="str">
        <f>programi!$A$2</f>
        <v>FSD</v>
      </c>
      <c r="B25" s="61">
        <v>2018</v>
      </c>
      <c r="C25" s="61" t="s">
        <v>149</v>
      </c>
      <c r="D25" s="63" t="s">
        <v>37</v>
      </c>
      <c r="E25" s="63" t="s">
        <v>21</v>
      </c>
      <c r="F25" s="63" t="s">
        <v>39</v>
      </c>
      <c r="G25" s="30" t="s">
        <v>47</v>
      </c>
      <c r="H25" s="83"/>
      <c r="I25" s="84"/>
    </row>
    <row r="26" spans="1:9" x14ac:dyDescent="0.25">
      <c r="A26" s="60" t="str">
        <f>programi!$A$2</f>
        <v>FSD</v>
      </c>
      <c r="B26" s="63">
        <v>2018</v>
      </c>
      <c r="C26" s="63" t="s">
        <v>149</v>
      </c>
      <c r="D26" s="61" t="s">
        <v>40</v>
      </c>
      <c r="E26" s="61" t="s">
        <v>132</v>
      </c>
      <c r="F26" s="61" t="s">
        <v>38</v>
      </c>
      <c r="G26" s="29" t="s">
        <v>47</v>
      </c>
      <c r="H26" s="81"/>
      <c r="I26" s="82"/>
    </row>
    <row r="27" spans="1:9" x14ac:dyDescent="0.25">
      <c r="A27" s="62" t="str">
        <f>programi!$A$2</f>
        <v>FSD</v>
      </c>
      <c r="B27" s="61">
        <v>2018</v>
      </c>
      <c r="C27" s="61" t="s">
        <v>149</v>
      </c>
      <c r="D27" s="63" t="s">
        <v>40</v>
      </c>
      <c r="E27" s="61" t="s">
        <v>132</v>
      </c>
      <c r="F27" s="63" t="s">
        <v>39</v>
      </c>
      <c r="G27" s="30" t="s">
        <v>47</v>
      </c>
      <c r="H27" s="83"/>
      <c r="I27" s="84"/>
    </row>
    <row r="28" spans="1:9" x14ac:dyDescent="0.25">
      <c r="A28" s="60" t="str">
        <f>programi!$A$2</f>
        <v>FSD</v>
      </c>
      <c r="B28" s="63">
        <v>2018</v>
      </c>
      <c r="C28" s="63" t="s">
        <v>149</v>
      </c>
      <c r="D28" s="61" t="s">
        <v>40</v>
      </c>
      <c r="E28" s="61" t="s">
        <v>22</v>
      </c>
      <c r="F28" s="61" t="s">
        <v>38</v>
      </c>
      <c r="G28" s="29" t="s">
        <v>47</v>
      </c>
      <c r="H28" s="81"/>
      <c r="I28" s="82"/>
    </row>
    <row r="29" spans="1:9" x14ac:dyDescent="0.25">
      <c r="A29" s="62" t="str">
        <f>programi!$A$2</f>
        <v>FSD</v>
      </c>
      <c r="B29" s="61">
        <v>2018</v>
      </c>
      <c r="C29" s="61" t="s">
        <v>149</v>
      </c>
      <c r="D29" s="63" t="s">
        <v>40</v>
      </c>
      <c r="E29" s="63" t="s">
        <v>22</v>
      </c>
      <c r="F29" s="63" t="s">
        <v>39</v>
      </c>
      <c r="G29" s="30" t="s">
        <v>47</v>
      </c>
      <c r="H29" s="83"/>
      <c r="I29" s="84"/>
    </row>
    <row r="30" spans="1:9" x14ac:dyDescent="0.25">
      <c r="A30" s="60" t="str">
        <f>programi!$A$2</f>
        <v>FSD</v>
      </c>
      <c r="B30" s="63">
        <v>2018</v>
      </c>
      <c r="C30" s="63" t="s">
        <v>149</v>
      </c>
      <c r="D30" s="61" t="s">
        <v>19</v>
      </c>
      <c r="E30" s="69"/>
      <c r="F30" s="61" t="s">
        <v>38</v>
      </c>
      <c r="G30" s="29" t="s">
        <v>47</v>
      </c>
      <c r="H30" s="81"/>
      <c r="I30" s="82"/>
    </row>
    <row r="31" spans="1:9" x14ac:dyDescent="0.25">
      <c r="A31" s="62" t="str">
        <f>programi!$A$2</f>
        <v>FSD</v>
      </c>
      <c r="B31" s="61">
        <v>2018</v>
      </c>
      <c r="C31" s="61" t="s">
        <v>149</v>
      </c>
      <c r="D31" s="63" t="s">
        <v>19</v>
      </c>
      <c r="E31" s="69"/>
      <c r="F31" s="63" t="s">
        <v>39</v>
      </c>
      <c r="G31" s="30" t="s">
        <v>47</v>
      </c>
      <c r="H31" s="83"/>
      <c r="I31" s="84"/>
    </row>
    <row r="32" spans="1:9" x14ac:dyDescent="0.25">
      <c r="A32" s="60" t="str">
        <f>programi!$A$2</f>
        <v>FSD</v>
      </c>
      <c r="B32" s="63">
        <v>2018</v>
      </c>
      <c r="C32" s="63" t="s">
        <v>149</v>
      </c>
      <c r="D32" s="61" t="s">
        <v>37</v>
      </c>
      <c r="E32" s="61" t="s">
        <v>20</v>
      </c>
      <c r="F32" s="61" t="s">
        <v>38</v>
      </c>
      <c r="G32" s="29" t="s">
        <v>48</v>
      </c>
      <c r="H32" s="81"/>
      <c r="I32" s="82"/>
    </row>
    <row r="33" spans="1:9" x14ac:dyDescent="0.25">
      <c r="A33" s="62" t="str">
        <f>programi!$A$2</f>
        <v>FSD</v>
      </c>
      <c r="B33" s="61">
        <v>2018</v>
      </c>
      <c r="C33" s="61" t="s">
        <v>149</v>
      </c>
      <c r="D33" s="63" t="s">
        <v>37</v>
      </c>
      <c r="E33" s="63" t="s">
        <v>20</v>
      </c>
      <c r="F33" s="63" t="s">
        <v>39</v>
      </c>
      <c r="G33" s="30" t="s">
        <v>49</v>
      </c>
      <c r="H33" s="83"/>
      <c r="I33" s="84"/>
    </row>
    <row r="34" spans="1:9" x14ac:dyDescent="0.25">
      <c r="A34" s="60" t="str">
        <f>programi!$A$2</f>
        <v>FSD</v>
      </c>
      <c r="B34" s="63">
        <v>2018</v>
      </c>
      <c r="C34" s="63" t="s">
        <v>149</v>
      </c>
      <c r="D34" s="61" t="s">
        <v>37</v>
      </c>
      <c r="E34" s="61" t="s">
        <v>21</v>
      </c>
      <c r="F34" s="61" t="s">
        <v>38</v>
      </c>
      <c r="G34" s="29" t="s">
        <v>49</v>
      </c>
      <c r="H34" s="81"/>
      <c r="I34" s="82"/>
    </row>
    <row r="35" spans="1:9" x14ac:dyDescent="0.25">
      <c r="A35" s="62" t="str">
        <f>programi!$A$2</f>
        <v>FSD</v>
      </c>
      <c r="B35" s="61">
        <v>2018</v>
      </c>
      <c r="C35" s="61" t="s">
        <v>149</v>
      </c>
      <c r="D35" s="63" t="s">
        <v>37</v>
      </c>
      <c r="E35" s="63" t="s">
        <v>21</v>
      </c>
      <c r="F35" s="63" t="s">
        <v>39</v>
      </c>
      <c r="G35" s="30" t="s">
        <v>49</v>
      </c>
      <c r="H35" s="83"/>
      <c r="I35" s="84"/>
    </row>
    <row r="36" spans="1:9" x14ac:dyDescent="0.25">
      <c r="A36" s="60" t="str">
        <f>programi!$A$2</f>
        <v>FSD</v>
      </c>
      <c r="B36" s="63">
        <v>2018</v>
      </c>
      <c r="C36" s="63" t="s">
        <v>149</v>
      </c>
      <c r="D36" s="61" t="s">
        <v>40</v>
      </c>
      <c r="E36" s="61" t="s">
        <v>132</v>
      </c>
      <c r="F36" s="61" t="s">
        <v>38</v>
      </c>
      <c r="G36" s="29" t="s">
        <v>49</v>
      </c>
      <c r="H36" s="81"/>
      <c r="I36" s="82"/>
    </row>
    <row r="37" spans="1:9" x14ac:dyDescent="0.25">
      <c r="A37" s="62" t="str">
        <f>programi!$A$2</f>
        <v>FSD</v>
      </c>
      <c r="B37" s="61">
        <v>2018</v>
      </c>
      <c r="C37" s="61" t="s">
        <v>149</v>
      </c>
      <c r="D37" s="63" t="s">
        <v>40</v>
      </c>
      <c r="E37" s="61" t="s">
        <v>132</v>
      </c>
      <c r="F37" s="63" t="s">
        <v>39</v>
      </c>
      <c r="G37" s="30" t="s">
        <v>49</v>
      </c>
      <c r="H37" s="83"/>
      <c r="I37" s="84"/>
    </row>
    <row r="38" spans="1:9" x14ac:dyDescent="0.25">
      <c r="A38" s="60" t="str">
        <f>programi!$A$2</f>
        <v>FSD</v>
      </c>
      <c r="B38" s="63">
        <v>2018</v>
      </c>
      <c r="C38" s="63" t="s">
        <v>149</v>
      </c>
      <c r="D38" s="61" t="s">
        <v>40</v>
      </c>
      <c r="E38" s="61" t="s">
        <v>22</v>
      </c>
      <c r="F38" s="61" t="s">
        <v>38</v>
      </c>
      <c r="G38" s="29" t="s">
        <v>49</v>
      </c>
      <c r="H38" s="81"/>
      <c r="I38" s="82"/>
    </row>
    <row r="39" spans="1:9" x14ac:dyDescent="0.25">
      <c r="A39" s="62" t="str">
        <f>programi!$A$2</f>
        <v>FSD</v>
      </c>
      <c r="B39" s="61">
        <v>2018</v>
      </c>
      <c r="C39" s="61" t="s">
        <v>149</v>
      </c>
      <c r="D39" s="63" t="s">
        <v>40</v>
      </c>
      <c r="E39" s="63" t="s">
        <v>22</v>
      </c>
      <c r="F39" s="63" t="s">
        <v>39</v>
      </c>
      <c r="G39" s="30" t="s">
        <v>49</v>
      </c>
      <c r="H39" s="83"/>
      <c r="I39" s="84"/>
    </row>
    <row r="40" spans="1:9" x14ac:dyDescent="0.25">
      <c r="A40" s="60" t="str">
        <f>programi!$A$2</f>
        <v>FSD</v>
      </c>
      <c r="B40" s="61">
        <v>2018</v>
      </c>
      <c r="C40" s="61" t="s">
        <v>149</v>
      </c>
      <c r="D40" s="61" t="s">
        <v>19</v>
      </c>
      <c r="E40" s="69"/>
      <c r="F40" s="61" t="s">
        <v>38</v>
      </c>
      <c r="G40" s="29" t="s">
        <v>49</v>
      </c>
      <c r="H40" s="81"/>
      <c r="I40" s="82"/>
    </row>
    <row r="41" spans="1:9" x14ac:dyDescent="0.25">
      <c r="A41" s="62" t="str">
        <f>programi!$A$2</f>
        <v>FSD</v>
      </c>
      <c r="B41" s="63">
        <v>2018</v>
      </c>
      <c r="C41" s="63" t="s">
        <v>149</v>
      </c>
      <c r="D41" s="63" t="s">
        <v>19</v>
      </c>
      <c r="E41" s="69"/>
      <c r="F41" s="63" t="s">
        <v>39</v>
      </c>
      <c r="G41" s="30" t="s">
        <v>49</v>
      </c>
      <c r="H41" s="83"/>
      <c r="I41" s="84"/>
    </row>
    <row r="42" spans="1:9" x14ac:dyDescent="0.25">
      <c r="H42" s="142">
        <f>SUM(H2:H41)</f>
        <v>27</v>
      </c>
      <c r="I42" s="142">
        <f>SUM(I2:I41)</f>
        <v>27</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D8" sqref="D8"/>
    </sheetView>
  </sheetViews>
  <sheetFormatPr defaultRowHeight="15" x14ac:dyDescent="0.25"/>
  <cols>
    <col min="1" max="1" width="60.875" customWidth="1"/>
    <col min="2" max="2" width="54.875" customWidth="1"/>
    <col min="3" max="4" width="19.625" style="53" customWidth="1"/>
  </cols>
  <sheetData>
    <row r="1" spans="1:4" ht="153" customHeight="1" thickBot="1" x14ac:dyDescent="0.3">
      <c r="A1" s="17"/>
      <c r="B1" s="17"/>
      <c r="C1" s="71" t="s">
        <v>54</v>
      </c>
      <c r="D1" s="72" t="s">
        <v>54</v>
      </c>
    </row>
    <row r="2" spans="1:4" x14ac:dyDescent="0.25">
      <c r="A2" s="18" t="s">
        <v>133</v>
      </c>
      <c r="B2" s="18" t="str">
        <f>programi!A2</f>
        <v>FSD</v>
      </c>
      <c r="C2" s="73">
        <v>2017</v>
      </c>
      <c r="D2" s="74">
        <v>2018</v>
      </c>
    </row>
    <row r="3" spans="1:4" ht="30" x14ac:dyDescent="0.25">
      <c r="A3" s="19" t="s">
        <v>109</v>
      </c>
      <c r="B3" s="19" t="s">
        <v>51</v>
      </c>
      <c r="C3" s="75">
        <v>6</v>
      </c>
      <c r="D3" s="76">
        <v>6</v>
      </c>
    </row>
    <row r="4" spans="1:4" ht="75" x14ac:dyDescent="0.25">
      <c r="A4" s="20" t="s">
        <v>110</v>
      </c>
      <c r="B4" s="20" t="s">
        <v>52</v>
      </c>
      <c r="C4" s="77">
        <v>1</v>
      </c>
      <c r="D4" s="78">
        <v>1</v>
      </c>
    </row>
    <row r="5" spans="1:4" ht="45" x14ac:dyDescent="0.25">
      <c r="A5" s="141" t="s">
        <v>102</v>
      </c>
      <c r="B5" s="20"/>
      <c r="C5" s="77">
        <v>26</v>
      </c>
      <c r="D5" s="78">
        <v>26</v>
      </c>
    </row>
    <row r="6" spans="1:4" ht="30" x14ac:dyDescent="0.25">
      <c r="A6" s="21" t="s">
        <v>153</v>
      </c>
      <c r="B6" s="21" t="s">
        <v>53</v>
      </c>
      <c r="C6" s="79">
        <v>53</v>
      </c>
      <c r="D6" s="80">
        <v>59</v>
      </c>
    </row>
    <row r="7" spans="1:4" x14ac:dyDescent="0.25">
      <c r="A7" s="20" t="s">
        <v>67</v>
      </c>
      <c r="B7" s="20"/>
      <c r="C7" s="77">
        <v>0</v>
      </c>
      <c r="D7" s="78">
        <v>10</v>
      </c>
    </row>
    <row r="8" spans="1:4" x14ac:dyDescent="0.25">
      <c r="A8" s="21" t="s">
        <v>68</v>
      </c>
      <c r="B8" s="21"/>
      <c r="C8" s="79">
        <v>0</v>
      </c>
      <c r="D8" s="80">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B06E38C5DD744783BF12568E983F02" ma:contentTypeVersion="0" ma:contentTypeDescription="Ustvari nov dokument." ma:contentTypeScope="" ma:versionID="154514e600a96670064efcffb2c5be72">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C37157-2995-47E5-827B-52BE1EDFF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B047F18-281D-4841-B9B7-A9A5CB90FE52}">
  <ds:schemaRefs>
    <ds:schemaRef ds:uri="http://schemas.microsoft.com/sharepoint/v3/contenttype/forms"/>
  </ds:schemaRefs>
</ds:datastoreItem>
</file>

<file path=customXml/itemProps3.xml><?xml version="1.0" encoding="utf-8"?>
<ds:datastoreItem xmlns:ds="http://schemas.openxmlformats.org/officeDocument/2006/customXml" ds:itemID="{020FD53B-214A-4C6F-AD72-F9ABBBD1E21F}">
  <ds:schemaRefs>
    <ds:schemaRef ds:uri="http://purl.org/dc/term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1</vt:i4>
      </vt:variant>
    </vt:vector>
  </HeadingPairs>
  <TitlesOfParts>
    <vt:vector size="16" baseType="lpstr">
      <vt:lpstr>uvod</vt:lpstr>
      <vt:lpstr>cilji +ukrepi</vt:lpstr>
      <vt:lpstr>vprašalnik</vt:lpstr>
      <vt:lpstr>programi</vt:lpstr>
      <vt:lpstr>vpis</vt:lpstr>
      <vt:lpstr>diplomanti</vt:lpstr>
      <vt:lpstr>izmenjava študentov 2017</vt:lpstr>
      <vt:lpstr>izmenjava študentov 2018</vt:lpstr>
      <vt:lpstr>raziskovalna</vt:lpstr>
      <vt:lpstr>projekti</vt:lpstr>
      <vt:lpstr>izmenjava zaposlenih </vt:lpstr>
      <vt:lpstr>skrb za slovenčino</vt:lpstr>
      <vt:lpstr>predlog novega šp</vt:lpstr>
      <vt:lpstr>List1</vt:lpstr>
      <vt:lpstr>List5</vt:lpstr>
      <vt:lpstr>clanica</vt:lpstr>
    </vt:vector>
  </TitlesOfParts>
  <Company>Univerza v Ljubljani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 sistema Windows</dc:creator>
  <cp:lastModifiedBy>Majer, Alenka</cp:lastModifiedBy>
  <cp:lastPrinted>2016-09-05T12:23:18Z</cp:lastPrinted>
  <dcterms:created xsi:type="dcterms:W3CDTF">2013-06-17T09:04:55Z</dcterms:created>
  <dcterms:modified xsi:type="dcterms:W3CDTF">2016-09-29T09:45:53Z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0x010100C7B06E38C5DD744783BF12568E983F02</vt:lpwstr>
  </property>
</Properties>
</file>